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8800" windowHeight="12270" activeTab="5"/>
  </bookViews>
  <sheets>
    <sheet name="2023년기준핸디" sheetId="3" r:id="rId1"/>
    <sheet name="2023년 스코어" sheetId="1" r:id="rId2"/>
    <sheet name="2024년기준핸디" sheetId="4" r:id="rId3"/>
    <sheet name="2024년 스코어" sheetId="5" r:id="rId4"/>
    <sheet name="2025년 기준핸디" sheetId="6" r:id="rId5"/>
    <sheet name="2025년 스코어" sheetId="7" r:id="rId6"/>
  </sheets>
  <definedNames>
    <definedName name="_xlnm.Print_Area" localSheetId="1">'2023년 스코어'!$A$1:$S$56</definedName>
    <definedName name="_xlnm.Print_Area" localSheetId="3">'2024년 스코어'!$A$1:$V$62</definedName>
    <definedName name="_xlnm.Print_Area" localSheetId="4">'2025년 기준핸디'!$A$1:$G$32</definedName>
    <definedName name="_xlnm.Print_Area" localSheetId="5">'2025년 스코어'!$A$1:$V$62</definedName>
    <definedName name="_xlnm.Print_Titles" localSheetId="1">'2023년 스코어'!$2:$2</definedName>
    <definedName name="_xlnm.Print_Titles" localSheetId="3">'2024년 스코어'!$2:$2</definedName>
    <definedName name="_xlnm.Print_Titles" localSheetId="4">'2025년 기준핸디'!$2:$2</definedName>
    <definedName name="_xlnm.Print_Titles" localSheetId="5">'2025년 스코어'!$2:$2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7" l="1"/>
  <c r="D60" i="7"/>
  <c r="D58" i="7"/>
  <c r="D56" i="7"/>
  <c r="D54" i="7"/>
  <c r="D52" i="7"/>
  <c r="D50" i="7"/>
  <c r="D48" i="7"/>
  <c r="D46" i="7"/>
  <c r="D44" i="7"/>
  <c r="D40" i="7"/>
  <c r="D38" i="7"/>
  <c r="D36" i="7"/>
  <c r="D34" i="7"/>
  <c r="D32" i="7"/>
  <c r="D30" i="7"/>
  <c r="D28" i="7"/>
  <c r="D26" i="7"/>
  <c r="D24" i="7"/>
  <c r="D22" i="7"/>
  <c r="D20" i="7"/>
  <c r="D16" i="7"/>
  <c r="D14" i="7"/>
  <c r="D12" i="7"/>
  <c r="D10" i="7"/>
  <c r="D8" i="7"/>
  <c r="D6" i="7"/>
  <c r="C61" i="7" l="1"/>
  <c r="C59" i="7"/>
  <c r="C57" i="7"/>
  <c r="C55" i="7"/>
  <c r="C53" i="7"/>
  <c r="C51" i="7"/>
  <c r="C49" i="7"/>
  <c r="C47" i="7"/>
  <c r="C45" i="7"/>
  <c r="C43" i="7"/>
  <c r="C41" i="7"/>
  <c r="C39" i="7"/>
  <c r="C37" i="7"/>
  <c r="C35" i="7"/>
  <c r="C33" i="7"/>
  <c r="C31" i="7"/>
  <c r="C29" i="7"/>
  <c r="C27" i="7"/>
  <c r="C25" i="7"/>
  <c r="C23" i="7"/>
  <c r="C21" i="7"/>
  <c r="C19" i="7"/>
  <c r="C17" i="7"/>
  <c r="C15" i="7"/>
  <c r="C13" i="7"/>
  <c r="C11" i="7"/>
  <c r="C9" i="7"/>
  <c r="C7" i="7"/>
  <c r="C5" i="7"/>
  <c r="C3" i="7"/>
  <c r="U61" i="7" l="1"/>
  <c r="U59" i="7"/>
  <c r="U57" i="7"/>
  <c r="U55" i="7"/>
  <c r="U53" i="7"/>
  <c r="U51" i="7"/>
  <c r="U49" i="7"/>
  <c r="U47" i="7"/>
  <c r="U45" i="7"/>
  <c r="U43" i="7"/>
  <c r="U41" i="7"/>
  <c r="U39" i="7"/>
  <c r="U37" i="7"/>
  <c r="U35" i="7"/>
  <c r="U33" i="7"/>
  <c r="U31" i="7"/>
  <c r="U29" i="7"/>
  <c r="U27" i="7"/>
  <c r="U25" i="7"/>
  <c r="U23" i="7"/>
  <c r="U21" i="7"/>
  <c r="U19" i="7"/>
  <c r="U17" i="7"/>
  <c r="U15" i="7"/>
  <c r="U13" i="7"/>
  <c r="U11" i="7"/>
  <c r="U9" i="7"/>
  <c r="U7" i="7"/>
  <c r="U5" i="7"/>
  <c r="U3" i="7"/>
  <c r="P60" i="7"/>
  <c r="H58" i="7"/>
  <c r="J54" i="7"/>
  <c r="N52" i="7"/>
  <c r="H44" i="7"/>
  <c r="P42" i="7"/>
  <c r="J40" i="7"/>
  <c r="H36" i="7"/>
  <c r="N34" i="7"/>
  <c r="J30" i="7"/>
  <c r="R28" i="7"/>
  <c r="P26" i="7"/>
  <c r="R24" i="7"/>
  <c r="P22" i="7"/>
  <c r="J16" i="7"/>
  <c r="H10" i="7"/>
  <c r="R8" i="7"/>
  <c r="F6" i="7"/>
  <c r="F4" i="7"/>
  <c r="R62" i="7"/>
  <c r="P62" i="7"/>
  <c r="N62" i="7"/>
  <c r="L62" i="7"/>
  <c r="J62" i="7"/>
  <c r="F62" i="7"/>
  <c r="F58" i="7"/>
  <c r="R56" i="7"/>
  <c r="P56" i="7"/>
  <c r="N56" i="7"/>
  <c r="J56" i="7"/>
  <c r="H50" i="7"/>
  <c r="R48" i="7"/>
  <c r="P48" i="7"/>
  <c r="L48" i="7"/>
  <c r="H48" i="7"/>
  <c r="P46" i="7"/>
  <c r="N46" i="7"/>
  <c r="L46" i="7"/>
  <c r="J46" i="7"/>
  <c r="H46" i="7"/>
  <c r="R44" i="7"/>
  <c r="L44" i="7"/>
  <c r="N40" i="7"/>
  <c r="P38" i="7"/>
  <c r="N38" i="7"/>
  <c r="J38" i="7"/>
  <c r="H38" i="7"/>
  <c r="F38" i="7"/>
  <c r="J36" i="7"/>
  <c r="R32" i="7"/>
  <c r="R30" i="7"/>
  <c r="L30" i="7"/>
  <c r="F30" i="7"/>
  <c r="J28" i="7"/>
  <c r="H28" i="7"/>
  <c r="R26" i="7"/>
  <c r="N26" i="7"/>
  <c r="J26" i="7"/>
  <c r="H26" i="7"/>
  <c r="F26" i="7"/>
  <c r="P18" i="7"/>
  <c r="L18" i="7"/>
  <c r="H18" i="7"/>
  <c r="D18" i="7"/>
  <c r="L16" i="7"/>
  <c r="N12" i="7"/>
  <c r="H12" i="7"/>
  <c r="F12" i="7"/>
  <c r="R10" i="7"/>
  <c r="P10" i="7"/>
  <c r="N8" i="7"/>
  <c r="R52" i="7" l="1"/>
  <c r="R42" i="7"/>
  <c r="H54" i="7"/>
  <c r="R60" i="7"/>
  <c r="L58" i="7"/>
  <c r="H52" i="7"/>
  <c r="N58" i="7"/>
  <c r="D42" i="7"/>
  <c r="J52" i="7"/>
  <c r="R54" i="7"/>
  <c r="R58" i="7"/>
  <c r="J42" i="7"/>
  <c r="J60" i="7"/>
  <c r="J58" i="7"/>
  <c r="P54" i="7"/>
  <c r="F42" i="7"/>
  <c r="L52" i="7"/>
  <c r="P52" i="7"/>
  <c r="L42" i="7"/>
  <c r="F54" i="7"/>
  <c r="L54" i="7"/>
  <c r="N54" i="7"/>
  <c r="H42" i="7"/>
  <c r="F60" i="7"/>
  <c r="N42" i="7"/>
  <c r="N60" i="7"/>
  <c r="H60" i="7"/>
  <c r="R22" i="7"/>
  <c r="N28" i="7"/>
  <c r="F34" i="7"/>
  <c r="R34" i="7"/>
  <c r="F22" i="7"/>
  <c r="N30" i="7"/>
  <c r="N36" i="7"/>
  <c r="P40" i="7"/>
  <c r="J22" i="7"/>
  <c r="F28" i="7"/>
  <c r="P30" i="7"/>
  <c r="P36" i="7"/>
  <c r="R40" i="7"/>
  <c r="L28" i="7"/>
  <c r="L34" i="7"/>
  <c r="H30" i="7"/>
  <c r="F40" i="7"/>
  <c r="F16" i="7"/>
  <c r="H16" i="7"/>
  <c r="P4" i="7"/>
  <c r="D4" i="7"/>
  <c r="N6" i="7"/>
  <c r="H6" i="7"/>
  <c r="H4" i="7"/>
  <c r="J4" i="7"/>
  <c r="L4" i="7"/>
  <c r="N4" i="7"/>
  <c r="R4" i="7"/>
  <c r="F7" i="6"/>
  <c r="F12" i="6"/>
  <c r="F14" i="6"/>
  <c r="F19" i="6"/>
  <c r="F22" i="6"/>
  <c r="F27" i="6"/>
  <c r="F28" i="6"/>
  <c r="R34" i="5"/>
  <c r="R42" i="5"/>
  <c r="R24" i="5"/>
  <c r="R22" i="5"/>
  <c r="R56" i="5"/>
  <c r="R4" i="5"/>
  <c r="R40" i="5"/>
  <c r="R8" i="5"/>
  <c r="R58" i="5"/>
  <c r="R44" i="5"/>
  <c r="R26" i="5"/>
  <c r="R28" i="5"/>
  <c r="R54" i="5"/>
  <c r="R32" i="5"/>
  <c r="R62" i="5"/>
  <c r="R30" i="5"/>
  <c r="R60" i="5"/>
  <c r="R52" i="5"/>
  <c r="R10" i="5"/>
  <c r="R48" i="5"/>
  <c r="P48" i="5" l="1"/>
  <c r="P62" i="5" l="1"/>
  <c r="P60" i="5"/>
  <c r="P56" i="5"/>
  <c r="P54" i="5"/>
  <c r="P52" i="5"/>
  <c r="P46" i="5"/>
  <c r="P42" i="5"/>
  <c r="P40" i="5"/>
  <c r="P38" i="5"/>
  <c r="P36" i="5"/>
  <c r="P30" i="5"/>
  <c r="P26" i="5"/>
  <c r="P22" i="5"/>
  <c r="P18" i="5"/>
  <c r="P10" i="5"/>
  <c r="P4" i="5"/>
  <c r="N54" i="5" l="1"/>
  <c r="N62" i="5"/>
  <c r="N60" i="5"/>
  <c r="N58" i="5"/>
  <c r="N56" i="5"/>
  <c r="N52" i="5"/>
  <c r="N46" i="5"/>
  <c r="N42" i="5"/>
  <c r="N40" i="5"/>
  <c r="N38" i="5"/>
  <c r="N36" i="5"/>
  <c r="N34" i="5"/>
  <c r="N30" i="5"/>
  <c r="N28" i="5"/>
  <c r="N26" i="5"/>
  <c r="N12" i="5"/>
  <c r="N8" i="5"/>
  <c r="N6" i="5"/>
  <c r="N4" i="5"/>
  <c r="L34" i="5" l="1"/>
  <c r="L28" i="5"/>
  <c r="L62" i="5"/>
  <c r="L18" i="5"/>
  <c r="L58" i="5"/>
  <c r="L16" i="5"/>
  <c r="L42" i="5"/>
  <c r="L54" i="5"/>
  <c r="L48" i="5"/>
  <c r="L52" i="5"/>
  <c r="L30" i="5"/>
  <c r="L4" i="5"/>
  <c r="L46" i="5"/>
  <c r="L44" i="5"/>
  <c r="J22" i="5" l="1"/>
  <c r="J40" i="5"/>
  <c r="J56" i="5"/>
  <c r="J38" i="5"/>
  <c r="J58" i="5"/>
  <c r="J42" i="5"/>
  <c r="J30" i="5"/>
  <c r="J16" i="5"/>
  <c r="J28" i="5"/>
  <c r="J62" i="5"/>
  <c r="J46" i="5"/>
  <c r="J36" i="5"/>
  <c r="J60" i="5"/>
  <c r="J26" i="5"/>
  <c r="J54" i="5"/>
  <c r="J52" i="5"/>
  <c r="J4" i="5"/>
  <c r="H60" i="5" l="1"/>
  <c r="H58" i="5"/>
  <c r="H54" i="5"/>
  <c r="H50" i="5"/>
  <c r="H48" i="5"/>
  <c r="H44" i="5"/>
  <c r="H42" i="5"/>
  <c r="H36" i="5"/>
  <c r="H30" i="5"/>
  <c r="H18" i="5"/>
  <c r="H16" i="5"/>
  <c r="H12" i="5"/>
  <c r="H10" i="5"/>
  <c r="H6" i="5"/>
  <c r="H4" i="5"/>
  <c r="H46" i="5"/>
  <c r="H26" i="5"/>
  <c r="H28" i="5"/>
  <c r="H38" i="5"/>
  <c r="H52" i="5"/>
  <c r="F62" i="5" l="1"/>
  <c r="F60" i="5"/>
  <c r="F58" i="5"/>
  <c r="F54" i="5"/>
  <c r="F42" i="5"/>
  <c r="F40" i="5"/>
  <c r="F38" i="5"/>
  <c r="F34" i="5"/>
  <c r="F30" i="5"/>
  <c r="F28" i="5"/>
  <c r="F26" i="5"/>
  <c r="F22" i="5"/>
  <c r="F16" i="5"/>
  <c r="F12" i="5"/>
  <c r="F6" i="5"/>
  <c r="F4" i="5"/>
  <c r="D62" i="5" l="1"/>
  <c r="D60" i="5"/>
  <c r="D58" i="5"/>
  <c r="D56" i="5"/>
  <c r="D54" i="5"/>
  <c r="D48" i="5"/>
  <c r="D46" i="5"/>
  <c r="D42" i="5"/>
  <c r="D40" i="5"/>
  <c r="D38" i="5"/>
  <c r="D36" i="5"/>
  <c r="D34" i="5"/>
  <c r="D30" i="5"/>
  <c r="D28" i="5"/>
  <c r="D26" i="5"/>
  <c r="D18" i="5"/>
  <c r="D8" i="5"/>
  <c r="D6" i="5"/>
  <c r="D4" i="5"/>
  <c r="E5" i="4" l="1"/>
  <c r="E6" i="4"/>
  <c r="E7" i="4"/>
  <c r="E8" i="4"/>
  <c r="E9" i="4"/>
  <c r="E10" i="4"/>
  <c r="E11" i="4"/>
  <c r="E12" i="4"/>
  <c r="E13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4" i="4"/>
  <c r="P36" i="1" l="1"/>
  <c r="P6" i="1"/>
  <c r="P4" i="1"/>
  <c r="P28" i="1"/>
  <c r="P30" i="1"/>
  <c r="P14" i="1"/>
  <c r="P22" i="1"/>
  <c r="P48" i="1"/>
  <c r="P42" i="1"/>
  <c r="P40" i="1"/>
  <c r="P38" i="1"/>
  <c r="P56" i="1"/>
  <c r="P24" i="1"/>
  <c r="P8" i="1"/>
  <c r="P32" i="1"/>
  <c r="P54" i="1"/>
  <c r="P18" i="1"/>
  <c r="N28" i="1" l="1"/>
  <c r="N24" i="1"/>
  <c r="N36" i="1"/>
  <c r="N48" i="1"/>
  <c r="N10" i="1"/>
  <c r="N52" i="1"/>
  <c r="N12" i="1"/>
  <c r="N34" i="1"/>
  <c r="N50" i="1"/>
  <c r="N16" i="1"/>
  <c r="N22" i="1"/>
  <c r="N56" i="1"/>
  <c r="N54" i="1"/>
  <c r="N42" i="1"/>
  <c r="N38" i="1"/>
  <c r="N32" i="1"/>
  <c r="L56" i="1" l="1"/>
  <c r="L54" i="1"/>
  <c r="L52" i="1"/>
  <c r="L50" i="1"/>
  <c r="L48" i="1"/>
  <c r="L42" i="1"/>
  <c r="L40" i="1"/>
  <c r="L38" i="1"/>
  <c r="L36" i="1"/>
  <c r="L34" i="1"/>
  <c r="L32" i="1"/>
  <c r="L24" i="1"/>
  <c r="L22" i="1"/>
  <c r="L20" i="1"/>
  <c r="L18" i="1"/>
  <c r="L10" i="1"/>
  <c r="L6" i="1"/>
  <c r="L4" i="1"/>
  <c r="J48" i="1" l="1"/>
  <c r="J28" i="1"/>
  <c r="J14" i="1"/>
  <c r="J12" i="1"/>
  <c r="J10" i="1"/>
  <c r="J4" i="1"/>
  <c r="J22" i="1"/>
  <c r="J36" i="1"/>
  <c r="J50" i="1"/>
  <c r="J6" i="1"/>
  <c r="J44" i="1"/>
  <c r="J16" i="1"/>
  <c r="J24" i="1"/>
  <c r="J52" i="1"/>
  <c r="J56" i="1"/>
  <c r="J34" i="1"/>
  <c r="J8" i="1"/>
  <c r="J32" i="1"/>
  <c r="J42" i="1"/>
  <c r="J40" i="1"/>
  <c r="J54" i="1"/>
  <c r="J38" i="1"/>
  <c r="H48" i="1" l="1"/>
  <c r="H10" i="1"/>
  <c r="H20" i="1"/>
  <c r="H34" i="1"/>
  <c r="H44" i="1"/>
  <c r="H22" i="1"/>
  <c r="H12" i="1"/>
  <c r="H30" i="1"/>
  <c r="H36" i="1"/>
  <c r="H52" i="1"/>
  <c r="H54" i="1"/>
  <c r="H24" i="1"/>
  <c r="H38" i="1"/>
  <c r="H32" i="1"/>
  <c r="H6" i="1"/>
  <c r="H40" i="1"/>
  <c r="H8" i="1"/>
  <c r="H18" i="1"/>
  <c r="F56" i="1" l="1"/>
  <c r="F54" i="1"/>
  <c r="F52" i="1"/>
  <c r="F50" i="1"/>
  <c r="F48" i="1"/>
  <c r="F44" i="1"/>
  <c r="F42" i="1"/>
  <c r="F38" i="1"/>
  <c r="F36" i="1"/>
  <c r="F34" i="1"/>
  <c r="F32" i="1"/>
  <c r="F28" i="1"/>
  <c r="F24" i="1"/>
  <c r="F22" i="1"/>
  <c r="F20" i="1"/>
  <c r="F30" i="1"/>
  <c r="F8" i="1"/>
  <c r="F6" i="1"/>
  <c r="D56" i="1" l="1"/>
  <c r="D54" i="1"/>
  <c r="D52" i="1"/>
  <c r="D50" i="1"/>
  <c r="D48" i="1"/>
  <c r="D42" i="1"/>
  <c r="D40" i="1"/>
  <c r="D36" i="1"/>
  <c r="D34" i="1"/>
  <c r="D32" i="1"/>
  <c r="D30" i="1"/>
  <c r="D26" i="1"/>
  <c r="D24" i="1"/>
  <c r="D22" i="1"/>
  <c r="D18" i="1"/>
  <c r="D16" i="1"/>
  <c r="D8" i="1"/>
  <c r="D6" i="1"/>
</calcChain>
</file>

<file path=xl/sharedStrings.xml><?xml version="1.0" encoding="utf-8"?>
<sst xmlns="http://schemas.openxmlformats.org/spreadsheetml/2006/main" count="503" uniqueCount="201">
  <si>
    <t>이승민</t>
    <phoneticPr fontId="1" type="noConversion"/>
  </si>
  <si>
    <t>최선웅</t>
    <phoneticPr fontId="1" type="noConversion"/>
  </si>
  <si>
    <t>이동윤</t>
    <phoneticPr fontId="1" type="noConversion"/>
  </si>
  <si>
    <t>신병기</t>
    <phoneticPr fontId="1" type="noConversion"/>
  </si>
  <si>
    <t>정준화</t>
    <phoneticPr fontId="1" type="noConversion"/>
  </si>
  <si>
    <t>허태현</t>
    <phoneticPr fontId="1" type="noConversion"/>
  </si>
  <si>
    <t>김영석</t>
    <phoneticPr fontId="1" type="noConversion"/>
  </si>
  <si>
    <t>문익수</t>
    <phoneticPr fontId="1" type="noConversion"/>
  </si>
  <si>
    <t>김형준</t>
    <phoneticPr fontId="1" type="noConversion"/>
  </si>
  <si>
    <t>김윤수</t>
    <phoneticPr fontId="1" type="noConversion"/>
  </si>
  <si>
    <t>전유진</t>
    <phoneticPr fontId="1" type="noConversion"/>
  </si>
  <si>
    <t>최영석</t>
    <phoneticPr fontId="1" type="noConversion"/>
  </si>
  <si>
    <t>최성민</t>
    <phoneticPr fontId="1" type="noConversion"/>
  </si>
  <si>
    <t>최용희</t>
    <phoneticPr fontId="1" type="noConversion"/>
  </si>
  <si>
    <t>나학균</t>
    <phoneticPr fontId="1" type="noConversion"/>
  </si>
  <si>
    <t xml:space="preserve">이공재 </t>
    <phoneticPr fontId="1" type="noConversion"/>
  </si>
  <si>
    <t>오문규</t>
    <phoneticPr fontId="1" type="noConversion"/>
  </si>
  <si>
    <t>윤창희</t>
    <phoneticPr fontId="1" type="noConversion"/>
  </si>
  <si>
    <t>주헌영</t>
    <phoneticPr fontId="1" type="noConversion"/>
  </si>
  <si>
    <t>김수환</t>
    <phoneticPr fontId="1" type="noConversion"/>
  </si>
  <si>
    <t>박관수</t>
    <phoneticPr fontId="1" type="noConversion"/>
  </si>
  <si>
    <t>설동철</t>
    <phoneticPr fontId="1" type="noConversion"/>
  </si>
  <si>
    <t>이진형</t>
    <phoneticPr fontId="1" type="noConversion"/>
  </si>
  <si>
    <t>안희남</t>
    <phoneticPr fontId="1" type="noConversion"/>
  </si>
  <si>
    <t>김래현</t>
    <phoneticPr fontId="1" type="noConversion"/>
  </si>
  <si>
    <t>유용찬</t>
    <phoneticPr fontId="1" type="noConversion"/>
  </si>
  <si>
    <t>김용정</t>
    <phoneticPr fontId="1" type="noConversion"/>
  </si>
  <si>
    <t>조희덕</t>
    <phoneticPr fontId="1" type="noConversion"/>
  </si>
  <si>
    <t>연번</t>
    <phoneticPr fontId="1" type="noConversion"/>
  </si>
  <si>
    <t>회원명</t>
    <phoneticPr fontId="1" type="noConversion"/>
  </si>
  <si>
    <t>2023년03월</t>
    <phoneticPr fontId="1" type="noConversion"/>
  </si>
  <si>
    <t>2023년04월</t>
    <phoneticPr fontId="1" type="noConversion"/>
  </si>
  <si>
    <t>2023년05월</t>
  </si>
  <si>
    <t>2023년06월</t>
  </si>
  <si>
    <t>2023년07월</t>
  </si>
  <si>
    <t>비고</t>
    <phoneticPr fontId="1" type="noConversion"/>
  </si>
  <si>
    <t>2023년 정백회 회원 스코어 및 시상현황</t>
    <phoneticPr fontId="1" type="noConversion"/>
  </si>
  <si>
    <t>2022년 핸디</t>
    <phoneticPr fontId="1" type="noConversion"/>
  </si>
  <si>
    <t>기준핸디</t>
    <phoneticPr fontId="1" type="noConversion"/>
  </si>
  <si>
    <t>기준핸디</t>
    <phoneticPr fontId="1" type="noConversion"/>
  </si>
  <si>
    <t>2. 스코어순</t>
    <phoneticPr fontId="1" type="noConversion"/>
  </si>
  <si>
    <t>이공재</t>
    <phoneticPr fontId="1" type="noConversion"/>
  </si>
  <si>
    <t>이공재</t>
    <phoneticPr fontId="1" type="noConversion"/>
  </si>
  <si>
    <t>1. 가나다순</t>
    <phoneticPr fontId="1" type="noConversion"/>
  </si>
  <si>
    <t>2023년 정백회 회원 기준핸디</t>
    <phoneticPr fontId="1" type="noConversion"/>
  </si>
  <si>
    <t>시상내역</t>
    <phoneticPr fontId="1" type="noConversion"/>
  </si>
  <si>
    <t>행운상</t>
    <phoneticPr fontId="1" type="noConversion"/>
  </si>
  <si>
    <t>우승</t>
    <phoneticPr fontId="1" type="noConversion"/>
  </si>
  <si>
    <t>메달</t>
    <phoneticPr fontId="1" type="noConversion"/>
  </si>
  <si>
    <t>시상내역</t>
    <phoneticPr fontId="1" type="noConversion"/>
  </si>
  <si>
    <t>메달</t>
    <phoneticPr fontId="1" type="noConversion"/>
  </si>
  <si>
    <t>버디2</t>
    <phoneticPr fontId="1" type="noConversion"/>
  </si>
  <si>
    <t>버디1</t>
    <phoneticPr fontId="1" type="noConversion"/>
  </si>
  <si>
    <t>우승</t>
    <phoneticPr fontId="1" type="noConversion"/>
  </si>
  <si>
    <t>버디1,이글1</t>
    <phoneticPr fontId="1" type="noConversion"/>
  </si>
  <si>
    <t>버디1</t>
    <phoneticPr fontId="1" type="noConversion"/>
  </si>
  <si>
    <t>행운상</t>
    <phoneticPr fontId="1" type="noConversion"/>
  </si>
  <si>
    <t>행운상</t>
    <phoneticPr fontId="1" type="noConversion"/>
  </si>
  <si>
    <t>우승</t>
    <phoneticPr fontId="1" type="noConversion"/>
  </si>
  <si>
    <t>롱기</t>
    <phoneticPr fontId="1" type="noConversion"/>
  </si>
  <si>
    <t>니어</t>
    <phoneticPr fontId="1" type="noConversion"/>
  </si>
  <si>
    <t>메달</t>
    <phoneticPr fontId="1" type="noConversion"/>
  </si>
  <si>
    <t>버디4</t>
    <phoneticPr fontId="1" type="noConversion"/>
  </si>
  <si>
    <t>버디3</t>
    <phoneticPr fontId="1" type="noConversion"/>
  </si>
  <si>
    <t>버디2</t>
    <phoneticPr fontId="1" type="noConversion"/>
  </si>
  <si>
    <t>버디1</t>
    <phoneticPr fontId="1" type="noConversion"/>
  </si>
  <si>
    <t>버디1</t>
    <phoneticPr fontId="1" type="noConversion"/>
  </si>
  <si>
    <t>우승</t>
    <phoneticPr fontId="1" type="noConversion"/>
  </si>
  <si>
    <t>메달</t>
    <phoneticPr fontId="1" type="noConversion"/>
  </si>
  <si>
    <t>행운상</t>
    <phoneticPr fontId="1" type="noConversion"/>
  </si>
  <si>
    <t>버디1</t>
    <phoneticPr fontId="1" type="noConversion"/>
  </si>
  <si>
    <t>우승</t>
    <phoneticPr fontId="1" type="noConversion"/>
  </si>
  <si>
    <t>롱기</t>
    <phoneticPr fontId="1" type="noConversion"/>
  </si>
  <si>
    <t>니어</t>
    <phoneticPr fontId="1" type="noConversion"/>
  </si>
  <si>
    <t>니어</t>
    <phoneticPr fontId="1" type="noConversion"/>
  </si>
  <si>
    <t>롱기</t>
    <phoneticPr fontId="1" type="noConversion"/>
  </si>
  <si>
    <t>2023년10월</t>
    <phoneticPr fontId="1" type="noConversion"/>
  </si>
  <si>
    <t>행운상</t>
    <phoneticPr fontId="1" type="noConversion"/>
  </si>
  <si>
    <t>롱기</t>
    <phoneticPr fontId="1" type="noConversion"/>
  </si>
  <si>
    <t>우승</t>
    <phoneticPr fontId="1" type="noConversion"/>
  </si>
  <si>
    <t>메달</t>
    <phoneticPr fontId="1" type="noConversion"/>
  </si>
  <si>
    <t>니어</t>
    <phoneticPr fontId="1" type="noConversion"/>
  </si>
  <si>
    <t>버디2</t>
    <phoneticPr fontId="1" type="noConversion"/>
  </si>
  <si>
    <t>버디1</t>
    <phoneticPr fontId="1" type="noConversion"/>
  </si>
  <si>
    <t>버디1</t>
    <phoneticPr fontId="1" type="noConversion"/>
  </si>
  <si>
    <t>2023년11월</t>
    <phoneticPr fontId="1" type="noConversion"/>
  </si>
  <si>
    <t>우승</t>
    <phoneticPr fontId="1" type="noConversion"/>
  </si>
  <si>
    <t>메달</t>
    <phoneticPr fontId="1" type="noConversion"/>
  </si>
  <si>
    <t>롱기</t>
    <phoneticPr fontId="1" type="noConversion"/>
  </si>
  <si>
    <t>니어</t>
    <phoneticPr fontId="1" type="noConversion"/>
  </si>
  <si>
    <t>행운상</t>
    <phoneticPr fontId="1" type="noConversion"/>
  </si>
  <si>
    <t>2024핸디</t>
    <phoneticPr fontId="1" type="noConversion"/>
  </si>
  <si>
    <t>2024년 정백회 회원 기준핸디(가나다순)</t>
    <phoneticPr fontId="1" type="noConversion"/>
  </si>
  <si>
    <t>김도훈</t>
    <phoneticPr fontId="1" type="noConversion"/>
  </si>
  <si>
    <t>송창하</t>
    <phoneticPr fontId="1" type="noConversion"/>
  </si>
  <si>
    <t>증감</t>
    <phoneticPr fontId="1" type="noConversion"/>
  </si>
  <si>
    <t>비고</t>
    <phoneticPr fontId="1" type="noConversion"/>
  </si>
  <si>
    <t>2023년</t>
    <phoneticPr fontId="1" type="noConversion"/>
  </si>
  <si>
    <t>2024년</t>
    <phoneticPr fontId="1" type="noConversion"/>
  </si>
  <si>
    <t>신입회원</t>
    <phoneticPr fontId="1" type="noConversion"/>
  </si>
  <si>
    <t>신입회원</t>
    <phoneticPr fontId="1" type="noConversion"/>
  </si>
  <si>
    <t>버디1</t>
    <phoneticPr fontId="1" type="noConversion"/>
  </si>
  <si>
    <t>2024년 정백회 회원 스코어 및 시상현황</t>
    <phoneticPr fontId="1" type="noConversion"/>
  </si>
  <si>
    <t>김도훈</t>
    <phoneticPr fontId="1" type="noConversion"/>
  </si>
  <si>
    <t>이글</t>
    <phoneticPr fontId="1" type="noConversion"/>
  </si>
  <si>
    <t>우승</t>
    <phoneticPr fontId="1" type="noConversion"/>
  </si>
  <si>
    <t>버디2</t>
    <phoneticPr fontId="1" type="noConversion"/>
  </si>
  <si>
    <t>메달</t>
    <phoneticPr fontId="1" type="noConversion"/>
  </si>
  <si>
    <t>니어</t>
    <phoneticPr fontId="1" type="noConversion"/>
  </si>
  <si>
    <t>롱기</t>
    <phoneticPr fontId="1" type="noConversion"/>
  </si>
  <si>
    <t>행운상</t>
    <phoneticPr fontId="1" type="noConversion"/>
  </si>
  <si>
    <t>버디1</t>
    <phoneticPr fontId="1" type="noConversion"/>
  </si>
  <si>
    <t>버디1</t>
    <phoneticPr fontId="1" type="noConversion"/>
  </si>
  <si>
    <t>메달</t>
    <phoneticPr fontId="1" type="noConversion"/>
  </si>
  <si>
    <t>우승</t>
    <phoneticPr fontId="1" type="noConversion"/>
  </si>
  <si>
    <t>롱기</t>
    <phoneticPr fontId="1" type="noConversion"/>
  </si>
  <si>
    <t>니어</t>
    <phoneticPr fontId="1" type="noConversion"/>
  </si>
  <si>
    <t>행운상</t>
    <phoneticPr fontId="1" type="noConversion"/>
  </si>
  <si>
    <t>버디1</t>
    <phoneticPr fontId="1" type="noConversion"/>
  </si>
  <si>
    <t>버디1</t>
    <phoneticPr fontId="1" type="noConversion"/>
  </si>
  <si>
    <t>버디1</t>
    <phoneticPr fontId="1" type="noConversion"/>
  </si>
  <si>
    <t>지경애</t>
    <phoneticPr fontId="1" type="noConversion"/>
  </si>
  <si>
    <t>메달</t>
    <phoneticPr fontId="1" type="noConversion"/>
  </si>
  <si>
    <t>우승</t>
    <phoneticPr fontId="1" type="noConversion"/>
  </si>
  <si>
    <t>롱기</t>
    <phoneticPr fontId="1" type="noConversion"/>
  </si>
  <si>
    <t>니어</t>
    <phoneticPr fontId="1" type="noConversion"/>
  </si>
  <si>
    <t>다보기</t>
    <phoneticPr fontId="1" type="noConversion"/>
  </si>
  <si>
    <t>버디1</t>
    <phoneticPr fontId="1" type="noConversion"/>
  </si>
  <si>
    <t>버디1</t>
    <phoneticPr fontId="1" type="noConversion"/>
  </si>
  <si>
    <t>버디1</t>
    <phoneticPr fontId="1" type="noConversion"/>
  </si>
  <si>
    <t>메달</t>
    <phoneticPr fontId="1" type="noConversion"/>
  </si>
  <si>
    <t>우승</t>
    <phoneticPr fontId="1" type="noConversion"/>
  </si>
  <si>
    <t>니어</t>
    <phoneticPr fontId="1" type="noConversion"/>
  </si>
  <si>
    <t>롱기</t>
    <phoneticPr fontId="1" type="noConversion"/>
  </si>
  <si>
    <t>우승</t>
    <phoneticPr fontId="1" type="noConversion"/>
  </si>
  <si>
    <t>니어</t>
    <phoneticPr fontId="1" type="noConversion"/>
  </si>
  <si>
    <t>다보기</t>
    <phoneticPr fontId="1" type="noConversion"/>
  </si>
  <si>
    <t>메달</t>
    <phoneticPr fontId="1" type="noConversion"/>
  </si>
  <si>
    <t>우승</t>
    <phoneticPr fontId="1" type="noConversion"/>
  </si>
  <si>
    <t>니어</t>
    <phoneticPr fontId="1" type="noConversion"/>
  </si>
  <si>
    <t>버디1</t>
    <phoneticPr fontId="1" type="noConversion"/>
  </si>
  <si>
    <t>롱기</t>
    <phoneticPr fontId="1" type="noConversion"/>
  </si>
  <si>
    <t>버디2</t>
    <phoneticPr fontId="1" type="noConversion"/>
  </si>
  <si>
    <t>다보기</t>
    <phoneticPr fontId="1" type="noConversion"/>
  </si>
  <si>
    <t>버디3</t>
    <phoneticPr fontId="1" type="noConversion"/>
  </si>
  <si>
    <t>버디1</t>
    <phoneticPr fontId="1" type="noConversion"/>
  </si>
  <si>
    <t>메달</t>
    <phoneticPr fontId="1" type="noConversion"/>
  </si>
  <si>
    <t>우승</t>
    <phoneticPr fontId="1" type="noConversion"/>
  </si>
  <si>
    <t>롱기</t>
    <phoneticPr fontId="1" type="noConversion"/>
  </si>
  <si>
    <t>니어</t>
    <phoneticPr fontId="1" type="noConversion"/>
  </si>
  <si>
    <t>다보기</t>
    <phoneticPr fontId="1" type="noConversion"/>
  </si>
  <si>
    <t>버디1</t>
    <phoneticPr fontId="1" type="noConversion"/>
  </si>
  <si>
    <t>버디1</t>
    <phoneticPr fontId="1" type="noConversion"/>
  </si>
  <si>
    <t>버디2</t>
    <phoneticPr fontId="1" type="noConversion"/>
  </si>
  <si>
    <t>참석횟수</t>
    <phoneticPr fontId="1" type="noConversion"/>
  </si>
  <si>
    <t>버디2</t>
    <phoneticPr fontId="1" type="noConversion"/>
  </si>
  <si>
    <t>버디1</t>
    <phoneticPr fontId="1" type="noConversion"/>
  </si>
  <si>
    <t>버디1</t>
    <phoneticPr fontId="1" type="noConversion"/>
  </si>
  <si>
    <t>버디2</t>
    <phoneticPr fontId="1" type="noConversion"/>
  </si>
  <si>
    <t>버디1</t>
    <phoneticPr fontId="1" type="noConversion"/>
  </si>
  <si>
    <t>버디6</t>
    <phoneticPr fontId="1" type="noConversion"/>
  </si>
  <si>
    <t>버디3</t>
    <phoneticPr fontId="1" type="noConversion"/>
  </si>
  <si>
    <t>버디5</t>
    <phoneticPr fontId="1" type="noConversion"/>
  </si>
  <si>
    <t>버디1</t>
    <phoneticPr fontId="1" type="noConversion"/>
  </si>
  <si>
    <t>11월</t>
    <phoneticPr fontId="1" type="noConversion"/>
  </si>
  <si>
    <t>시상</t>
    <phoneticPr fontId="1" type="noConversion"/>
  </si>
  <si>
    <t>03월</t>
    <phoneticPr fontId="1" type="noConversion"/>
  </si>
  <si>
    <t>04월</t>
    <phoneticPr fontId="1" type="noConversion"/>
  </si>
  <si>
    <t>05월</t>
    <phoneticPr fontId="1" type="noConversion"/>
  </si>
  <si>
    <t>06월</t>
    <phoneticPr fontId="1" type="noConversion"/>
  </si>
  <si>
    <t>시상</t>
    <phoneticPr fontId="1" type="noConversion"/>
  </si>
  <si>
    <t>07월</t>
    <phoneticPr fontId="1" type="noConversion"/>
  </si>
  <si>
    <t>09월</t>
    <phoneticPr fontId="1" type="noConversion"/>
  </si>
  <si>
    <t>10월</t>
    <phoneticPr fontId="1" type="noConversion"/>
  </si>
  <si>
    <t>24년 핸디</t>
    <phoneticPr fontId="1" type="noConversion"/>
  </si>
  <si>
    <t>25년핸디</t>
    <phoneticPr fontId="1" type="noConversion"/>
  </si>
  <si>
    <t>우승</t>
    <phoneticPr fontId="1" type="noConversion"/>
  </si>
  <si>
    <t>메달</t>
    <phoneticPr fontId="1" type="noConversion"/>
  </si>
  <si>
    <t>버디1</t>
    <phoneticPr fontId="1" type="noConversion"/>
  </si>
  <si>
    <t>롱기</t>
    <phoneticPr fontId="1" type="noConversion"/>
  </si>
  <si>
    <t>박성열</t>
    <phoneticPr fontId="1" type="noConversion"/>
  </si>
  <si>
    <t>버디2</t>
    <phoneticPr fontId="1" type="noConversion"/>
  </si>
  <si>
    <t>버디1</t>
    <phoneticPr fontId="1" type="noConversion"/>
  </si>
  <si>
    <t>다보기</t>
    <phoneticPr fontId="1" type="noConversion"/>
  </si>
  <si>
    <t>이글1/버디1</t>
    <phoneticPr fontId="1" type="noConversion"/>
  </si>
  <si>
    <t>버디2</t>
    <phoneticPr fontId="1" type="noConversion"/>
  </si>
  <si>
    <t>버디1</t>
    <phoneticPr fontId="1" type="noConversion"/>
  </si>
  <si>
    <t>버디1</t>
    <phoneticPr fontId="1" type="noConversion"/>
  </si>
  <si>
    <t>버디8</t>
    <phoneticPr fontId="1" type="noConversion"/>
  </si>
  <si>
    <t>버디3</t>
    <phoneticPr fontId="1" type="noConversion"/>
  </si>
  <si>
    <t>버디2</t>
    <phoneticPr fontId="1" type="noConversion"/>
  </si>
  <si>
    <t>2024년 평균</t>
    <phoneticPr fontId="1" type="noConversion"/>
  </si>
  <si>
    <t>조정핸디</t>
    <phoneticPr fontId="1" type="noConversion"/>
  </si>
  <si>
    <t>2025년 정백회 회원 조정핸디</t>
    <phoneticPr fontId="1" type="noConversion"/>
  </si>
  <si>
    <t>2025년 정백회 회원 스코어 및 시상현황</t>
    <phoneticPr fontId="1" type="noConversion"/>
  </si>
  <si>
    <t>25년 핸디</t>
    <phoneticPr fontId="1" type="noConversion"/>
  </si>
  <si>
    <t>우승</t>
    <phoneticPr fontId="1" type="noConversion"/>
  </si>
  <si>
    <t>메달</t>
    <phoneticPr fontId="1" type="noConversion"/>
  </si>
  <si>
    <t>롱기</t>
    <phoneticPr fontId="1" type="noConversion"/>
  </si>
  <si>
    <t>니어</t>
    <phoneticPr fontId="1" type="noConversion"/>
  </si>
  <si>
    <t>다보기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</si>
</sst>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12"/>
      <color theme="1"/>
      <name val="굴림체"/>
      <family val="3"/>
      <charset val="129"/>
    </font>
    <font>
      <u/>
      <sz val="16"/>
      <color theme="1"/>
      <name val="HY헤드라인M"/>
      <family val="1"/>
      <charset val="129"/>
    </font>
    <font>
      <b/>
      <sz val="12"/>
      <color theme="1"/>
      <name val="굴림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2"/>
      <color rgb="FFFF0000"/>
      <name val="굴림체"/>
      <family val="3"/>
      <charset val="129"/>
    </font>
    <font>
      <b/>
      <sz val="12"/>
      <color rgb="FFC00000"/>
      <name val="굴림체"/>
      <family val="3"/>
      <charset val="129"/>
    </font>
    <font>
      <b/>
      <sz val="12"/>
      <color rgb="FF0070C0"/>
      <name val="굴림체"/>
      <family val="3"/>
      <charset val="129"/>
    </font>
    <font>
      <sz val="12"/>
      <color rgb="FFFF0000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4" borderId="14" xfId="0" applyFont="1" applyFill="1" applyBorder="1" applyAlignment="1">
      <alignment horizontal="center" vertical="center"/>
    </xf>
    <xf numFmtId="176" fontId="5" fillId="4" borderId="11" xfId="0" applyNumberFormat="1" applyFont="1" applyFill="1" applyBorder="1">
      <alignment vertical="center"/>
    </xf>
    <xf numFmtId="176" fontId="5" fillId="4" borderId="8" xfId="0" applyNumberFormat="1" applyFont="1" applyFill="1" applyBorder="1">
      <alignment vertical="center"/>
    </xf>
    <xf numFmtId="176" fontId="3" fillId="0" borderId="10" xfId="0" applyNumberFormat="1" applyFont="1" applyBorder="1">
      <alignment vertical="center"/>
    </xf>
    <xf numFmtId="176" fontId="5" fillId="4" borderId="10" xfId="0" applyNumberFormat="1" applyFont="1" applyFill="1" applyBorder="1">
      <alignment vertical="center"/>
    </xf>
    <xf numFmtId="0" fontId="3" fillId="0" borderId="28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5" fillId="4" borderId="2" xfId="0" applyNumberFormat="1" applyFont="1" applyFill="1" applyBorder="1">
      <alignment vertical="center"/>
    </xf>
    <xf numFmtId="0" fontId="3" fillId="0" borderId="31" xfId="0" applyFont="1" applyBorder="1">
      <alignment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H25" sqref="H25"/>
    </sheetView>
  </sheetViews>
  <sheetFormatPr defaultRowHeight="16.5" x14ac:dyDescent="0.3"/>
  <cols>
    <col min="1" max="1" width="7.625" customWidth="1"/>
    <col min="2" max="3" width="10.625" customWidth="1"/>
    <col min="4" max="4" width="7.625" customWidth="1"/>
    <col min="5" max="6" width="10.625" customWidth="1"/>
  </cols>
  <sheetData>
    <row r="1" spans="1:6" ht="20.25" x14ac:dyDescent="0.3">
      <c r="A1" s="81" t="s">
        <v>44</v>
      </c>
      <c r="B1" s="81"/>
      <c r="C1" s="81"/>
      <c r="D1" s="81"/>
      <c r="E1" s="81"/>
      <c r="F1" s="81"/>
    </row>
    <row r="2" spans="1:6" ht="20.25" x14ac:dyDescent="0.3">
      <c r="A2" s="12"/>
      <c r="B2" s="12"/>
      <c r="C2" s="12"/>
      <c r="D2" s="12"/>
      <c r="E2" s="12"/>
      <c r="F2" s="12"/>
    </row>
    <row r="3" spans="1:6" ht="21" thickBot="1" x14ac:dyDescent="0.35">
      <c r="A3" s="80" t="s">
        <v>43</v>
      </c>
      <c r="B3" s="80"/>
      <c r="C3" s="80"/>
      <c r="D3" s="80"/>
      <c r="E3" s="80"/>
      <c r="F3" s="80"/>
    </row>
    <row r="4" spans="1:6" ht="24.95" customHeight="1" x14ac:dyDescent="0.3">
      <c r="A4" s="1" t="s">
        <v>28</v>
      </c>
      <c r="B4" s="2" t="s">
        <v>29</v>
      </c>
      <c r="C4" s="3" t="s">
        <v>38</v>
      </c>
      <c r="D4" s="1" t="s">
        <v>28</v>
      </c>
      <c r="E4" s="2" t="s">
        <v>29</v>
      </c>
      <c r="F4" s="3" t="s">
        <v>39</v>
      </c>
    </row>
    <row r="5" spans="1:6" ht="20.100000000000001" customHeight="1" x14ac:dyDescent="0.3">
      <c r="A5" s="5">
        <v>1</v>
      </c>
      <c r="B5" s="6" t="s">
        <v>24</v>
      </c>
      <c r="C5" s="9">
        <v>98</v>
      </c>
      <c r="D5" s="5">
        <v>15</v>
      </c>
      <c r="E5" s="6" t="s">
        <v>17</v>
      </c>
      <c r="F5" s="9">
        <v>89</v>
      </c>
    </row>
    <row r="6" spans="1:6" ht="20.100000000000001" customHeight="1" x14ac:dyDescent="0.3">
      <c r="A6" s="5">
        <v>2</v>
      </c>
      <c r="B6" s="6" t="s">
        <v>19</v>
      </c>
      <c r="C6" s="9">
        <v>89</v>
      </c>
      <c r="D6" s="5">
        <v>16</v>
      </c>
      <c r="E6" s="6" t="s">
        <v>41</v>
      </c>
      <c r="F6" s="9">
        <v>89</v>
      </c>
    </row>
    <row r="7" spans="1:6" ht="20.100000000000001" customHeight="1" x14ac:dyDescent="0.3">
      <c r="A7" s="5">
        <v>3</v>
      </c>
      <c r="B7" s="6" t="s">
        <v>6</v>
      </c>
      <c r="C7" s="13">
        <v>82</v>
      </c>
      <c r="D7" s="5">
        <v>17</v>
      </c>
      <c r="E7" s="6" t="s">
        <v>2</v>
      </c>
      <c r="F7" s="9">
        <v>93</v>
      </c>
    </row>
    <row r="8" spans="1:6" ht="20.100000000000001" customHeight="1" x14ac:dyDescent="0.3">
      <c r="A8" s="5">
        <v>4</v>
      </c>
      <c r="B8" s="6" t="s">
        <v>26</v>
      </c>
      <c r="C8" s="9">
        <v>90</v>
      </c>
      <c r="D8" s="5">
        <v>18</v>
      </c>
      <c r="E8" s="6" t="s">
        <v>0</v>
      </c>
      <c r="F8" s="9">
        <v>92</v>
      </c>
    </row>
    <row r="9" spans="1:6" ht="20.100000000000001" customHeight="1" x14ac:dyDescent="0.3">
      <c r="A9" s="5">
        <v>5</v>
      </c>
      <c r="B9" s="6" t="s">
        <v>9</v>
      </c>
      <c r="C9" s="9">
        <v>89</v>
      </c>
      <c r="D9" s="5">
        <v>19</v>
      </c>
      <c r="E9" s="6" t="s">
        <v>22</v>
      </c>
      <c r="F9" s="9">
        <v>88</v>
      </c>
    </row>
    <row r="10" spans="1:6" ht="20.100000000000001" customHeight="1" x14ac:dyDescent="0.3">
      <c r="A10" s="5">
        <v>6</v>
      </c>
      <c r="B10" s="6" t="s">
        <v>8</v>
      </c>
      <c r="C10" s="9">
        <v>94</v>
      </c>
      <c r="D10" s="5">
        <v>20</v>
      </c>
      <c r="E10" s="6" t="s">
        <v>10</v>
      </c>
      <c r="F10" s="9">
        <v>85</v>
      </c>
    </row>
    <row r="11" spans="1:6" ht="20.100000000000001" customHeight="1" x14ac:dyDescent="0.3">
      <c r="A11" s="5">
        <v>7</v>
      </c>
      <c r="B11" s="6" t="s">
        <v>14</v>
      </c>
      <c r="C11" s="9">
        <v>93</v>
      </c>
      <c r="D11" s="5">
        <v>21</v>
      </c>
      <c r="E11" s="6" t="s">
        <v>4</v>
      </c>
      <c r="F11" s="9">
        <v>88</v>
      </c>
    </row>
    <row r="12" spans="1:6" ht="20.100000000000001" customHeight="1" x14ac:dyDescent="0.3">
      <c r="A12" s="5">
        <v>8</v>
      </c>
      <c r="B12" s="6" t="s">
        <v>7</v>
      </c>
      <c r="C12" s="9">
        <v>85</v>
      </c>
      <c r="D12" s="5">
        <v>22</v>
      </c>
      <c r="E12" s="6" t="s">
        <v>27</v>
      </c>
      <c r="F12" s="9">
        <v>90</v>
      </c>
    </row>
    <row r="13" spans="1:6" ht="20.100000000000001" customHeight="1" x14ac:dyDescent="0.3">
      <c r="A13" s="5">
        <v>9</v>
      </c>
      <c r="B13" s="6" t="s">
        <v>20</v>
      </c>
      <c r="C13" s="9">
        <v>98</v>
      </c>
      <c r="D13" s="5">
        <v>23</v>
      </c>
      <c r="E13" s="6" t="s">
        <v>18</v>
      </c>
      <c r="F13" s="9">
        <v>83</v>
      </c>
    </row>
    <row r="14" spans="1:6" ht="20.100000000000001" customHeight="1" x14ac:dyDescent="0.3">
      <c r="A14" s="5">
        <v>10</v>
      </c>
      <c r="B14" s="6" t="s">
        <v>21</v>
      </c>
      <c r="C14" s="9">
        <v>91</v>
      </c>
      <c r="D14" s="5">
        <v>24</v>
      </c>
      <c r="E14" s="6" t="s">
        <v>1</v>
      </c>
      <c r="F14" s="9">
        <v>93</v>
      </c>
    </row>
    <row r="15" spans="1:6" ht="20.100000000000001" customHeight="1" x14ac:dyDescent="0.3">
      <c r="A15" s="5">
        <v>11</v>
      </c>
      <c r="B15" s="6" t="s">
        <v>3</v>
      </c>
      <c r="C15" s="9">
        <v>88</v>
      </c>
      <c r="D15" s="5">
        <v>25</v>
      </c>
      <c r="E15" s="6" t="s">
        <v>12</v>
      </c>
      <c r="F15" s="9">
        <v>89</v>
      </c>
    </row>
    <row r="16" spans="1:6" ht="20.100000000000001" customHeight="1" x14ac:dyDescent="0.3">
      <c r="A16" s="5">
        <v>12</v>
      </c>
      <c r="B16" s="6" t="s">
        <v>23</v>
      </c>
      <c r="C16" s="9">
        <v>82</v>
      </c>
      <c r="D16" s="5">
        <v>26</v>
      </c>
      <c r="E16" s="6" t="s">
        <v>11</v>
      </c>
      <c r="F16" s="9">
        <v>88</v>
      </c>
    </row>
    <row r="17" spans="1:6" ht="20.100000000000001" customHeight="1" x14ac:dyDescent="0.3">
      <c r="A17" s="5">
        <v>13</v>
      </c>
      <c r="B17" s="6" t="s">
        <v>16</v>
      </c>
      <c r="C17" s="13">
        <v>87</v>
      </c>
      <c r="D17" s="5">
        <v>27</v>
      </c>
      <c r="E17" s="6" t="s">
        <v>13</v>
      </c>
      <c r="F17" s="9">
        <v>85</v>
      </c>
    </row>
    <row r="18" spans="1:6" ht="20.100000000000001" customHeight="1" thickBot="1" x14ac:dyDescent="0.35">
      <c r="A18" s="7">
        <v>14</v>
      </c>
      <c r="B18" s="8" t="s">
        <v>25</v>
      </c>
      <c r="C18" s="10">
        <v>98</v>
      </c>
      <c r="D18" s="7">
        <v>28</v>
      </c>
      <c r="E18" s="8" t="s">
        <v>5</v>
      </c>
      <c r="F18" s="10">
        <v>90</v>
      </c>
    </row>
    <row r="19" spans="1:6" ht="20.100000000000001" customHeight="1" x14ac:dyDescent="0.3">
      <c r="A19" s="11"/>
      <c r="B19" s="11"/>
      <c r="C19" s="11"/>
      <c r="D19" s="11"/>
      <c r="E19" s="11"/>
      <c r="F19" s="11"/>
    </row>
    <row r="20" spans="1:6" ht="21" thickBot="1" x14ac:dyDescent="0.35">
      <c r="A20" s="80" t="s">
        <v>40</v>
      </c>
      <c r="B20" s="80"/>
      <c r="C20" s="80"/>
      <c r="D20" s="80"/>
      <c r="E20" s="80"/>
      <c r="F20" s="80"/>
    </row>
    <row r="21" spans="1:6" ht="24.95" customHeight="1" x14ac:dyDescent="0.3">
      <c r="A21" s="1" t="s">
        <v>28</v>
      </c>
      <c r="B21" s="2" t="s">
        <v>29</v>
      </c>
      <c r="C21" s="3" t="s">
        <v>38</v>
      </c>
      <c r="D21" s="1" t="s">
        <v>28</v>
      </c>
      <c r="E21" s="2" t="s">
        <v>29</v>
      </c>
      <c r="F21" s="3" t="s">
        <v>38</v>
      </c>
    </row>
    <row r="22" spans="1:6" ht="20.100000000000001" customHeight="1" x14ac:dyDescent="0.3">
      <c r="A22" s="5">
        <v>1</v>
      </c>
      <c r="B22" s="6" t="s">
        <v>23</v>
      </c>
      <c r="C22" s="9">
        <v>82</v>
      </c>
      <c r="D22" s="5">
        <v>15</v>
      </c>
      <c r="E22" s="6" t="s">
        <v>12</v>
      </c>
      <c r="F22" s="9">
        <v>89</v>
      </c>
    </row>
    <row r="23" spans="1:6" ht="20.100000000000001" customHeight="1" x14ac:dyDescent="0.3">
      <c r="A23" s="5">
        <v>2</v>
      </c>
      <c r="B23" s="6" t="s">
        <v>6</v>
      </c>
      <c r="C23" s="13">
        <v>82</v>
      </c>
      <c r="D23" s="5">
        <v>16</v>
      </c>
      <c r="E23" s="6" t="s">
        <v>26</v>
      </c>
      <c r="F23" s="9">
        <v>90</v>
      </c>
    </row>
    <row r="24" spans="1:6" ht="20.100000000000001" customHeight="1" x14ac:dyDescent="0.3">
      <c r="A24" s="5">
        <v>3</v>
      </c>
      <c r="B24" s="6" t="s">
        <v>18</v>
      </c>
      <c r="C24" s="9">
        <v>83</v>
      </c>
      <c r="D24" s="5">
        <v>17</v>
      </c>
      <c r="E24" s="6" t="s">
        <v>27</v>
      </c>
      <c r="F24" s="9">
        <v>90</v>
      </c>
    </row>
    <row r="25" spans="1:6" ht="20.100000000000001" customHeight="1" x14ac:dyDescent="0.3">
      <c r="A25" s="5">
        <v>4</v>
      </c>
      <c r="B25" s="6" t="s">
        <v>7</v>
      </c>
      <c r="C25" s="9">
        <v>85</v>
      </c>
      <c r="D25" s="5">
        <v>18</v>
      </c>
      <c r="E25" s="6" t="s">
        <v>5</v>
      </c>
      <c r="F25" s="9">
        <v>90</v>
      </c>
    </row>
    <row r="26" spans="1:6" ht="20.100000000000001" customHeight="1" x14ac:dyDescent="0.3">
      <c r="A26" s="5">
        <v>5</v>
      </c>
      <c r="B26" s="6" t="s">
        <v>10</v>
      </c>
      <c r="C26" s="9">
        <v>85</v>
      </c>
      <c r="D26" s="5">
        <v>19</v>
      </c>
      <c r="E26" s="6" t="s">
        <v>21</v>
      </c>
      <c r="F26" s="9">
        <v>91</v>
      </c>
    </row>
    <row r="27" spans="1:6" ht="20.100000000000001" customHeight="1" x14ac:dyDescent="0.3">
      <c r="A27" s="5">
        <v>6</v>
      </c>
      <c r="B27" s="6" t="s">
        <v>13</v>
      </c>
      <c r="C27" s="9">
        <v>85</v>
      </c>
      <c r="D27" s="5">
        <v>20</v>
      </c>
      <c r="E27" s="6" t="s">
        <v>16</v>
      </c>
      <c r="F27" s="13">
        <v>87</v>
      </c>
    </row>
    <row r="28" spans="1:6" ht="20.100000000000001" customHeight="1" x14ac:dyDescent="0.3">
      <c r="A28" s="5">
        <v>7</v>
      </c>
      <c r="B28" s="6" t="s">
        <v>3</v>
      </c>
      <c r="C28" s="9">
        <v>88</v>
      </c>
      <c r="D28" s="5">
        <v>21</v>
      </c>
      <c r="E28" s="6" t="s">
        <v>0</v>
      </c>
      <c r="F28" s="9">
        <v>92</v>
      </c>
    </row>
    <row r="29" spans="1:6" ht="20.100000000000001" customHeight="1" x14ac:dyDescent="0.3">
      <c r="A29" s="5">
        <v>8</v>
      </c>
      <c r="B29" s="6" t="s">
        <v>22</v>
      </c>
      <c r="C29" s="9">
        <v>88</v>
      </c>
      <c r="D29" s="5">
        <v>22</v>
      </c>
      <c r="E29" s="6" t="s">
        <v>14</v>
      </c>
      <c r="F29" s="9">
        <v>93</v>
      </c>
    </row>
    <row r="30" spans="1:6" ht="20.100000000000001" customHeight="1" x14ac:dyDescent="0.3">
      <c r="A30" s="5">
        <v>9</v>
      </c>
      <c r="B30" s="6" t="s">
        <v>4</v>
      </c>
      <c r="C30" s="9">
        <v>88</v>
      </c>
      <c r="D30" s="5">
        <v>23</v>
      </c>
      <c r="E30" s="6" t="s">
        <v>2</v>
      </c>
      <c r="F30" s="9">
        <v>93</v>
      </c>
    </row>
    <row r="31" spans="1:6" ht="20.100000000000001" customHeight="1" x14ac:dyDescent="0.3">
      <c r="A31" s="5">
        <v>10</v>
      </c>
      <c r="B31" s="6" t="s">
        <v>11</v>
      </c>
      <c r="C31" s="9">
        <v>88</v>
      </c>
      <c r="D31" s="5">
        <v>24</v>
      </c>
      <c r="E31" s="6" t="s">
        <v>1</v>
      </c>
      <c r="F31" s="9">
        <v>93</v>
      </c>
    </row>
    <row r="32" spans="1:6" ht="20.100000000000001" customHeight="1" x14ac:dyDescent="0.3">
      <c r="A32" s="5">
        <v>11</v>
      </c>
      <c r="B32" s="6" t="s">
        <v>19</v>
      </c>
      <c r="C32" s="9">
        <v>89</v>
      </c>
      <c r="D32" s="5">
        <v>25</v>
      </c>
      <c r="E32" s="6" t="s">
        <v>8</v>
      </c>
      <c r="F32" s="9">
        <v>94</v>
      </c>
    </row>
    <row r="33" spans="1:6" ht="20.100000000000001" customHeight="1" x14ac:dyDescent="0.3">
      <c r="A33" s="5">
        <v>12</v>
      </c>
      <c r="B33" s="6" t="s">
        <v>9</v>
      </c>
      <c r="C33" s="9">
        <v>89</v>
      </c>
      <c r="D33" s="5">
        <v>26</v>
      </c>
      <c r="E33" s="6" t="s">
        <v>24</v>
      </c>
      <c r="F33" s="9">
        <v>98</v>
      </c>
    </row>
    <row r="34" spans="1:6" ht="20.100000000000001" customHeight="1" x14ac:dyDescent="0.3">
      <c r="A34" s="5">
        <v>13</v>
      </c>
      <c r="B34" s="6" t="s">
        <v>17</v>
      </c>
      <c r="C34" s="9">
        <v>89</v>
      </c>
      <c r="D34" s="5">
        <v>27</v>
      </c>
      <c r="E34" s="6" t="s">
        <v>20</v>
      </c>
      <c r="F34" s="9">
        <v>98</v>
      </c>
    </row>
    <row r="35" spans="1:6" ht="20.100000000000001" customHeight="1" thickBot="1" x14ac:dyDescent="0.35">
      <c r="A35" s="7">
        <v>14</v>
      </c>
      <c r="B35" s="8" t="s">
        <v>42</v>
      </c>
      <c r="C35" s="10">
        <v>89</v>
      </c>
      <c r="D35" s="7">
        <v>28</v>
      </c>
      <c r="E35" s="8" t="s">
        <v>25</v>
      </c>
      <c r="F35" s="10">
        <v>98</v>
      </c>
    </row>
  </sheetData>
  <sortState ref="A2:F29">
    <sortCondition ref="C2:C29"/>
    <sortCondition ref="B2:B29"/>
  </sortState>
  <mergeCells count="3">
    <mergeCell ref="A20:F20"/>
    <mergeCell ref="A3:F3"/>
    <mergeCell ref="A1:F1"/>
  </mergeCells>
  <phoneticPr fontId="1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&amp;L[정백회]&amp;R(&amp;D)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Normal="10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H6" sqref="H6"/>
    </sheetView>
  </sheetViews>
  <sheetFormatPr defaultRowHeight="16.5" x14ac:dyDescent="0.3"/>
  <cols>
    <col min="1" max="1" width="5.5" bestFit="1" customWidth="1"/>
    <col min="2" max="2" width="8.5" bestFit="1" customWidth="1"/>
    <col min="3" max="19" width="13.125" customWidth="1"/>
  </cols>
  <sheetData>
    <row r="1" spans="1:19" ht="30" customHeight="1" thickBot="1" x14ac:dyDescent="0.35">
      <c r="A1" s="91" t="s">
        <v>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21" customHeight="1" thickBot="1" x14ac:dyDescent="0.35">
      <c r="A2" s="28" t="s">
        <v>28</v>
      </c>
      <c r="B2" s="29" t="s">
        <v>29</v>
      </c>
      <c r="C2" s="30" t="s">
        <v>37</v>
      </c>
      <c r="D2" s="4" t="s">
        <v>30</v>
      </c>
      <c r="E2" s="19" t="s">
        <v>45</v>
      </c>
      <c r="F2" s="4" t="s">
        <v>31</v>
      </c>
      <c r="G2" s="19" t="s">
        <v>45</v>
      </c>
      <c r="H2" s="4" t="s">
        <v>32</v>
      </c>
      <c r="I2" s="19" t="s">
        <v>49</v>
      </c>
      <c r="J2" s="4" t="s">
        <v>33</v>
      </c>
      <c r="K2" s="19" t="s">
        <v>45</v>
      </c>
      <c r="L2" s="4" t="s">
        <v>34</v>
      </c>
      <c r="M2" s="19" t="s">
        <v>45</v>
      </c>
      <c r="N2" s="4" t="s">
        <v>76</v>
      </c>
      <c r="O2" s="19" t="s">
        <v>45</v>
      </c>
      <c r="P2" s="4" t="s">
        <v>85</v>
      </c>
      <c r="Q2" s="19" t="s">
        <v>45</v>
      </c>
      <c r="R2" s="4" t="s">
        <v>91</v>
      </c>
      <c r="S2" s="16" t="s">
        <v>35</v>
      </c>
    </row>
    <row r="3" spans="1:19" ht="18" customHeight="1" x14ac:dyDescent="0.3">
      <c r="A3" s="89">
        <v>1</v>
      </c>
      <c r="B3" s="90" t="s">
        <v>24</v>
      </c>
      <c r="C3" s="84">
        <v>98</v>
      </c>
      <c r="D3" s="14"/>
      <c r="E3" s="20"/>
      <c r="F3" s="14"/>
      <c r="G3" s="20"/>
      <c r="H3" s="14"/>
      <c r="I3" s="20"/>
      <c r="J3" s="14">
        <v>92</v>
      </c>
      <c r="K3" s="20"/>
      <c r="L3" s="14">
        <v>98</v>
      </c>
      <c r="M3" s="20"/>
      <c r="N3" s="14"/>
      <c r="O3" s="20"/>
      <c r="P3" s="14">
        <v>94</v>
      </c>
      <c r="Q3" s="20"/>
      <c r="R3" s="31">
        <v>94</v>
      </c>
      <c r="S3" s="17"/>
    </row>
    <row r="4" spans="1:19" ht="18" customHeight="1" thickBot="1" x14ac:dyDescent="0.35">
      <c r="A4" s="89"/>
      <c r="B4" s="90"/>
      <c r="C4" s="82"/>
      <c r="D4" s="22"/>
      <c r="E4" s="23"/>
      <c r="F4" s="22"/>
      <c r="G4" s="23"/>
      <c r="H4" s="22"/>
      <c r="I4" s="23"/>
      <c r="J4" s="22">
        <f>J3-C3</f>
        <v>-6</v>
      </c>
      <c r="K4" s="23"/>
      <c r="L4" s="22">
        <f>L3-C3</f>
        <v>0</v>
      </c>
      <c r="M4" s="23"/>
      <c r="N4" s="22"/>
      <c r="O4" s="23"/>
      <c r="P4" s="22">
        <f>P3-C3</f>
        <v>-4</v>
      </c>
      <c r="Q4" s="23"/>
      <c r="R4" s="32"/>
      <c r="S4" s="24"/>
    </row>
    <row r="5" spans="1:19" ht="18" customHeight="1" x14ac:dyDescent="0.3">
      <c r="A5" s="85">
        <v>2</v>
      </c>
      <c r="B5" s="87" t="s">
        <v>19</v>
      </c>
      <c r="C5" s="84">
        <v>89</v>
      </c>
      <c r="D5" s="25">
        <v>94</v>
      </c>
      <c r="E5" s="26"/>
      <c r="F5" s="25">
        <v>91</v>
      </c>
      <c r="G5" s="26"/>
      <c r="H5" s="25">
        <v>84</v>
      </c>
      <c r="I5" s="26"/>
      <c r="J5" s="25">
        <v>90</v>
      </c>
      <c r="K5" s="26"/>
      <c r="L5" s="25">
        <v>88</v>
      </c>
      <c r="M5" s="26"/>
      <c r="N5" s="25"/>
      <c r="O5" s="26"/>
      <c r="P5" s="25">
        <v>95</v>
      </c>
      <c r="Q5" s="26" t="s">
        <v>90</v>
      </c>
      <c r="R5" s="33">
        <v>90</v>
      </c>
      <c r="S5" s="27"/>
    </row>
    <row r="6" spans="1:19" ht="18" customHeight="1" thickBot="1" x14ac:dyDescent="0.35">
      <c r="A6" s="86"/>
      <c r="B6" s="88"/>
      <c r="C6" s="83"/>
      <c r="D6" s="15">
        <f>D5-C5</f>
        <v>5</v>
      </c>
      <c r="E6" s="21"/>
      <c r="F6" s="15">
        <f>F5-C5</f>
        <v>2</v>
      </c>
      <c r="G6" s="21" t="s">
        <v>64</v>
      </c>
      <c r="H6" s="15">
        <f>H5-C5</f>
        <v>-5</v>
      </c>
      <c r="I6" s="21" t="s">
        <v>55</v>
      </c>
      <c r="J6" s="15">
        <f>J5-C5</f>
        <v>1</v>
      </c>
      <c r="K6" s="21" t="s">
        <v>66</v>
      </c>
      <c r="L6" s="15">
        <f>L5-C5</f>
        <v>-1</v>
      </c>
      <c r="M6" s="21" t="s">
        <v>65</v>
      </c>
      <c r="N6" s="15"/>
      <c r="O6" s="21"/>
      <c r="P6" s="15">
        <f>P5-C5</f>
        <v>6</v>
      </c>
      <c r="Q6" s="21"/>
      <c r="R6" s="34"/>
      <c r="S6" s="18"/>
    </row>
    <row r="7" spans="1:19" ht="18" customHeight="1" x14ac:dyDescent="0.3">
      <c r="A7" s="89">
        <v>3</v>
      </c>
      <c r="B7" s="90" t="s">
        <v>6</v>
      </c>
      <c r="C7" s="82">
        <v>82</v>
      </c>
      <c r="D7" s="14">
        <v>82</v>
      </c>
      <c r="E7" s="20" t="s">
        <v>48</v>
      </c>
      <c r="F7" s="14">
        <v>90</v>
      </c>
      <c r="G7" s="20"/>
      <c r="H7" s="14">
        <v>83</v>
      </c>
      <c r="I7" s="20"/>
      <c r="J7" s="14">
        <v>83</v>
      </c>
      <c r="K7" s="20"/>
      <c r="L7" s="14"/>
      <c r="M7" s="20"/>
      <c r="N7" s="14"/>
      <c r="O7" s="20"/>
      <c r="P7" s="14">
        <v>83</v>
      </c>
      <c r="Q7" s="20" t="s">
        <v>89</v>
      </c>
      <c r="R7" s="31">
        <v>83</v>
      </c>
      <c r="S7" s="17"/>
    </row>
    <row r="8" spans="1:19" ht="18" customHeight="1" thickBot="1" x14ac:dyDescent="0.35">
      <c r="A8" s="89"/>
      <c r="B8" s="90"/>
      <c r="C8" s="82"/>
      <c r="D8" s="22">
        <f>D7-C7</f>
        <v>0</v>
      </c>
      <c r="E8" s="23"/>
      <c r="F8" s="22">
        <f>F7-C7</f>
        <v>8</v>
      </c>
      <c r="G8" s="23"/>
      <c r="H8" s="22">
        <f>H7-C7</f>
        <v>1</v>
      </c>
      <c r="I8" s="23" t="s">
        <v>52</v>
      </c>
      <c r="J8" s="22">
        <f>J7-C7</f>
        <v>1</v>
      </c>
      <c r="K8" s="23" t="s">
        <v>65</v>
      </c>
      <c r="L8" s="22"/>
      <c r="M8" s="23"/>
      <c r="N8" s="22"/>
      <c r="O8" s="23"/>
      <c r="P8" s="22">
        <f>P7-C7</f>
        <v>1</v>
      </c>
      <c r="Q8" s="23"/>
      <c r="R8" s="32"/>
      <c r="S8" s="24"/>
    </row>
    <row r="9" spans="1:19" ht="18" customHeight="1" x14ac:dyDescent="0.3">
      <c r="A9" s="85">
        <v>4</v>
      </c>
      <c r="B9" s="87" t="s">
        <v>26</v>
      </c>
      <c r="C9" s="84">
        <v>90</v>
      </c>
      <c r="D9" s="25"/>
      <c r="E9" s="26"/>
      <c r="F9" s="25"/>
      <c r="G9" s="26"/>
      <c r="H9" s="25">
        <v>99</v>
      </c>
      <c r="I9" s="26"/>
      <c r="J9" s="25">
        <v>93</v>
      </c>
      <c r="K9" s="26"/>
      <c r="L9" s="25">
        <v>93</v>
      </c>
      <c r="M9" s="26"/>
      <c r="N9" s="25">
        <v>93</v>
      </c>
      <c r="O9" s="26"/>
      <c r="P9" s="25"/>
      <c r="Q9" s="26"/>
      <c r="R9" s="33">
        <v>94</v>
      </c>
      <c r="S9" s="27"/>
    </row>
    <row r="10" spans="1:19" ht="18" customHeight="1" thickBot="1" x14ac:dyDescent="0.35">
      <c r="A10" s="86"/>
      <c r="B10" s="88"/>
      <c r="C10" s="83"/>
      <c r="D10" s="15"/>
      <c r="E10" s="21"/>
      <c r="F10" s="15"/>
      <c r="G10" s="21"/>
      <c r="H10" s="15">
        <f>H9-C9</f>
        <v>9</v>
      </c>
      <c r="I10" s="21"/>
      <c r="J10" s="15">
        <f>J9-C9</f>
        <v>3</v>
      </c>
      <c r="K10" s="21"/>
      <c r="L10" s="15">
        <f>L9-C9</f>
        <v>3</v>
      </c>
      <c r="M10" s="21"/>
      <c r="N10" s="15">
        <f>N9-C9</f>
        <v>3</v>
      </c>
      <c r="O10" s="21"/>
      <c r="P10" s="15"/>
      <c r="Q10" s="21"/>
      <c r="R10" s="34"/>
      <c r="S10" s="18"/>
    </row>
    <row r="11" spans="1:19" ht="18" customHeight="1" x14ac:dyDescent="0.3">
      <c r="A11" s="89">
        <v>5</v>
      </c>
      <c r="B11" s="90" t="s">
        <v>9</v>
      </c>
      <c r="C11" s="82">
        <v>89</v>
      </c>
      <c r="D11" s="14"/>
      <c r="E11" s="20"/>
      <c r="F11" s="14"/>
      <c r="G11" s="20"/>
      <c r="H11" s="14">
        <v>92</v>
      </c>
      <c r="I11" s="20"/>
      <c r="J11" s="14">
        <v>94</v>
      </c>
      <c r="K11" s="20"/>
      <c r="L11" s="14"/>
      <c r="M11" s="20"/>
      <c r="N11" s="14">
        <v>88</v>
      </c>
      <c r="O11" s="20" t="s">
        <v>78</v>
      </c>
      <c r="P11" s="14"/>
      <c r="Q11" s="20"/>
      <c r="R11" s="31">
        <v>91</v>
      </c>
      <c r="S11" s="17"/>
    </row>
    <row r="12" spans="1:19" ht="18" customHeight="1" thickBot="1" x14ac:dyDescent="0.35">
      <c r="A12" s="89"/>
      <c r="B12" s="90"/>
      <c r="C12" s="82"/>
      <c r="D12" s="22"/>
      <c r="E12" s="23"/>
      <c r="F12" s="22"/>
      <c r="G12" s="23"/>
      <c r="H12" s="22">
        <f>H11-C11</f>
        <v>3</v>
      </c>
      <c r="I12" s="23"/>
      <c r="J12" s="22">
        <f>J11-C11</f>
        <v>5</v>
      </c>
      <c r="K12" s="23" t="s">
        <v>65</v>
      </c>
      <c r="L12" s="22"/>
      <c r="M12" s="23"/>
      <c r="N12" s="22">
        <f>N11-C11</f>
        <v>-1</v>
      </c>
      <c r="O12" s="23"/>
      <c r="P12" s="22"/>
      <c r="Q12" s="23"/>
      <c r="R12" s="32"/>
      <c r="S12" s="24"/>
    </row>
    <row r="13" spans="1:19" ht="18" customHeight="1" x14ac:dyDescent="0.3">
      <c r="A13" s="85">
        <v>6</v>
      </c>
      <c r="B13" s="87" t="s">
        <v>8</v>
      </c>
      <c r="C13" s="84">
        <v>94</v>
      </c>
      <c r="D13" s="25"/>
      <c r="E13" s="26"/>
      <c r="F13" s="25"/>
      <c r="G13" s="26"/>
      <c r="H13" s="25"/>
      <c r="I13" s="26"/>
      <c r="J13" s="25">
        <v>95</v>
      </c>
      <c r="K13" s="26"/>
      <c r="L13" s="25"/>
      <c r="M13" s="26"/>
      <c r="N13" s="25"/>
      <c r="O13" s="26"/>
      <c r="P13" s="25">
        <v>90</v>
      </c>
      <c r="Q13" s="26"/>
      <c r="R13" s="33">
        <v>92</v>
      </c>
      <c r="S13" s="27"/>
    </row>
    <row r="14" spans="1:19" ht="18" customHeight="1" thickBot="1" x14ac:dyDescent="0.35">
      <c r="A14" s="86"/>
      <c r="B14" s="88"/>
      <c r="C14" s="83"/>
      <c r="D14" s="15"/>
      <c r="E14" s="21"/>
      <c r="F14" s="15"/>
      <c r="G14" s="21"/>
      <c r="H14" s="15"/>
      <c r="I14" s="21"/>
      <c r="J14" s="15">
        <f>J13-C13</f>
        <v>1</v>
      </c>
      <c r="K14" s="21"/>
      <c r="L14" s="15"/>
      <c r="M14" s="21"/>
      <c r="N14" s="15"/>
      <c r="O14" s="21"/>
      <c r="P14" s="15">
        <f>P13-C13</f>
        <v>-4</v>
      </c>
      <c r="Q14" s="21"/>
      <c r="R14" s="34"/>
      <c r="S14" s="18"/>
    </row>
    <row r="15" spans="1:19" ht="18" customHeight="1" x14ac:dyDescent="0.3">
      <c r="A15" s="89">
        <v>7</v>
      </c>
      <c r="B15" s="90" t="s">
        <v>14</v>
      </c>
      <c r="C15" s="82">
        <v>93</v>
      </c>
      <c r="D15" s="14">
        <v>100</v>
      </c>
      <c r="E15" s="20"/>
      <c r="F15" s="14"/>
      <c r="G15" s="20"/>
      <c r="H15" s="14"/>
      <c r="I15" s="20"/>
      <c r="J15" s="14">
        <v>89</v>
      </c>
      <c r="K15" s="20"/>
      <c r="L15" s="14"/>
      <c r="M15" s="20"/>
      <c r="N15" s="14">
        <v>87</v>
      </c>
      <c r="O15" s="20"/>
      <c r="P15" s="14"/>
      <c r="Q15" s="20"/>
      <c r="R15" s="31">
        <v>92</v>
      </c>
      <c r="S15" s="17"/>
    </row>
    <row r="16" spans="1:19" ht="18" customHeight="1" thickBot="1" x14ac:dyDescent="0.35">
      <c r="A16" s="89"/>
      <c r="B16" s="90"/>
      <c r="C16" s="82"/>
      <c r="D16" s="22">
        <f>D15-C15</f>
        <v>7</v>
      </c>
      <c r="E16" s="23"/>
      <c r="F16" s="22"/>
      <c r="G16" s="23"/>
      <c r="H16" s="22"/>
      <c r="I16" s="23"/>
      <c r="J16" s="22">
        <f>J15-C15</f>
        <v>-4</v>
      </c>
      <c r="K16" s="23"/>
      <c r="L16" s="22"/>
      <c r="M16" s="23"/>
      <c r="N16" s="22">
        <f>N15-C15</f>
        <v>-6</v>
      </c>
      <c r="O16" s="23" t="s">
        <v>84</v>
      </c>
      <c r="P16" s="22"/>
      <c r="Q16" s="23"/>
      <c r="R16" s="32"/>
      <c r="S16" s="24"/>
    </row>
    <row r="17" spans="1:19" ht="18" customHeight="1" x14ac:dyDescent="0.3">
      <c r="A17" s="85">
        <v>8</v>
      </c>
      <c r="B17" s="87" t="s">
        <v>7</v>
      </c>
      <c r="C17" s="84">
        <v>85</v>
      </c>
      <c r="D17" s="25">
        <v>93</v>
      </c>
      <c r="E17" s="26"/>
      <c r="F17" s="25"/>
      <c r="G17" s="26"/>
      <c r="H17" s="25">
        <v>82</v>
      </c>
      <c r="I17" s="26" t="s">
        <v>50</v>
      </c>
      <c r="J17" s="25"/>
      <c r="K17" s="26"/>
      <c r="L17" s="25">
        <v>84</v>
      </c>
      <c r="M17" s="26"/>
      <c r="N17" s="25"/>
      <c r="O17" s="26"/>
      <c r="P17" s="25">
        <v>80</v>
      </c>
      <c r="Q17" s="26"/>
      <c r="R17" s="33">
        <v>84</v>
      </c>
      <c r="S17" s="27"/>
    </row>
    <row r="18" spans="1:19" ht="18" customHeight="1" thickBot="1" x14ac:dyDescent="0.35">
      <c r="A18" s="86"/>
      <c r="B18" s="88"/>
      <c r="C18" s="83"/>
      <c r="D18" s="15">
        <f>D17-C17</f>
        <v>8</v>
      </c>
      <c r="E18" s="21"/>
      <c r="F18" s="15"/>
      <c r="G18" s="21"/>
      <c r="H18" s="15">
        <f>H17-C17</f>
        <v>-3</v>
      </c>
      <c r="I18" s="21" t="s">
        <v>51</v>
      </c>
      <c r="J18" s="15"/>
      <c r="K18" s="21"/>
      <c r="L18" s="15">
        <f>L17-C17</f>
        <v>-1</v>
      </c>
      <c r="M18" s="21" t="s">
        <v>66</v>
      </c>
      <c r="N18" s="15"/>
      <c r="O18" s="21"/>
      <c r="P18" s="15">
        <f>P17-C17</f>
        <v>-5</v>
      </c>
      <c r="Q18" s="21"/>
      <c r="R18" s="34"/>
      <c r="S18" s="18"/>
    </row>
    <row r="19" spans="1:19" ht="18" customHeight="1" x14ac:dyDescent="0.3">
      <c r="A19" s="89">
        <v>9</v>
      </c>
      <c r="B19" s="90" t="s">
        <v>20</v>
      </c>
      <c r="C19" s="82">
        <v>98</v>
      </c>
      <c r="D19" s="14"/>
      <c r="E19" s="20"/>
      <c r="F19" s="14">
        <v>101</v>
      </c>
      <c r="G19" s="20" t="s">
        <v>46</v>
      </c>
      <c r="H19" s="14">
        <v>98</v>
      </c>
      <c r="I19" s="20"/>
      <c r="J19" s="14"/>
      <c r="K19" s="20"/>
      <c r="L19" s="14">
        <v>98</v>
      </c>
      <c r="M19" s="20"/>
      <c r="N19" s="14"/>
      <c r="O19" s="20"/>
      <c r="P19" s="14"/>
      <c r="Q19" s="20"/>
      <c r="R19" s="31">
        <v>99</v>
      </c>
      <c r="S19" s="17"/>
    </row>
    <row r="20" spans="1:19" ht="18" customHeight="1" thickBot="1" x14ac:dyDescent="0.35">
      <c r="A20" s="89"/>
      <c r="B20" s="90"/>
      <c r="C20" s="82"/>
      <c r="D20" s="22"/>
      <c r="E20" s="23"/>
      <c r="F20" s="22">
        <f>F19-C19</f>
        <v>3</v>
      </c>
      <c r="G20" s="23"/>
      <c r="H20" s="22">
        <f>H19-C19</f>
        <v>0</v>
      </c>
      <c r="I20" s="23" t="s">
        <v>55</v>
      </c>
      <c r="J20" s="22"/>
      <c r="K20" s="23"/>
      <c r="L20" s="22">
        <f>L19-C19</f>
        <v>0</v>
      </c>
      <c r="M20" s="23"/>
      <c r="N20" s="22"/>
      <c r="O20" s="23"/>
      <c r="P20" s="22"/>
      <c r="Q20" s="23"/>
      <c r="R20" s="32"/>
      <c r="S20" s="24"/>
    </row>
    <row r="21" spans="1:19" ht="18" customHeight="1" x14ac:dyDescent="0.3">
      <c r="A21" s="85">
        <v>10</v>
      </c>
      <c r="B21" s="87" t="s">
        <v>21</v>
      </c>
      <c r="C21" s="84">
        <v>91</v>
      </c>
      <c r="D21" s="25">
        <v>90</v>
      </c>
      <c r="E21" s="26"/>
      <c r="F21" s="25">
        <v>98</v>
      </c>
      <c r="G21" s="26"/>
      <c r="H21" s="25">
        <v>92</v>
      </c>
      <c r="I21" s="26"/>
      <c r="J21" s="25">
        <v>92</v>
      </c>
      <c r="K21" s="26"/>
      <c r="L21" s="25">
        <v>84</v>
      </c>
      <c r="M21" s="26"/>
      <c r="N21" s="25">
        <v>87</v>
      </c>
      <c r="O21" s="26"/>
      <c r="P21" s="25">
        <v>89</v>
      </c>
      <c r="Q21" s="26"/>
      <c r="R21" s="33">
        <v>90</v>
      </c>
      <c r="S21" s="27"/>
    </row>
    <row r="22" spans="1:19" ht="18" customHeight="1" thickBot="1" x14ac:dyDescent="0.35">
      <c r="A22" s="86"/>
      <c r="B22" s="88"/>
      <c r="C22" s="83"/>
      <c r="D22" s="15">
        <f>D21-C21</f>
        <v>-1</v>
      </c>
      <c r="E22" s="21"/>
      <c r="F22" s="15">
        <f>F21-C21</f>
        <v>7</v>
      </c>
      <c r="G22" s="21"/>
      <c r="H22" s="15">
        <f>H21-C21</f>
        <v>1</v>
      </c>
      <c r="I22" s="21"/>
      <c r="J22" s="15">
        <f>J21-C21</f>
        <v>1</v>
      </c>
      <c r="K22" s="21"/>
      <c r="L22" s="15">
        <f>L21-C21</f>
        <v>-7</v>
      </c>
      <c r="M22" s="21"/>
      <c r="N22" s="15">
        <f>N21-C21</f>
        <v>-4</v>
      </c>
      <c r="O22" s="21" t="s">
        <v>82</v>
      </c>
      <c r="P22" s="15">
        <f>P21-C21</f>
        <v>-2</v>
      </c>
      <c r="Q22" s="21"/>
      <c r="R22" s="34"/>
      <c r="S22" s="18"/>
    </row>
    <row r="23" spans="1:19" ht="18" customHeight="1" x14ac:dyDescent="0.3">
      <c r="A23" s="89">
        <v>11</v>
      </c>
      <c r="B23" s="90" t="s">
        <v>3</v>
      </c>
      <c r="C23" s="82">
        <v>88</v>
      </c>
      <c r="D23" s="14">
        <v>91</v>
      </c>
      <c r="E23" s="20"/>
      <c r="F23" s="14">
        <v>93</v>
      </c>
      <c r="G23" s="20"/>
      <c r="H23" s="14">
        <v>86</v>
      </c>
      <c r="I23" s="20"/>
      <c r="J23" s="14">
        <v>88</v>
      </c>
      <c r="K23" s="20"/>
      <c r="L23" s="14">
        <v>94</v>
      </c>
      <c r="M23" s="20" t="s">
        <v>69</v>
      </c>
      <c r="N23" s="14">
        <v>97</v>
      </c>
      <c r="O23" s="20" t="s">
        <v>77</v>
      </c>
      <c r="P23" s="14">
        <v>85</v>
      </c>
      <c r="Q23" s="20"/>
      <c r="R23" s="31">
        <v>90</v>
      </c>
      <c r="S23" s="17"/>
    </row>
    <row r="24" spans="1:19" ht="18" customHeight="1" thickBot="1" x14ac:dyDescent="0.35">
      <c r="A24" s="89"/>
      <c r="B24" s="90"/>
      <c r="C24" s="82"/>
      <c r="D24" s="22">
        <f>D23-C23</f>
        <v>3</v>
      </c>
      <c r="E24" s="23"/>
      <c r="F24" s="22">
        <f>F23-C23</f>
        <v>5</v>
      </c>
      <c r="G24" s="23"/>
      <c r="H24" s="22">
        <f>H23-C23</f>
        <v>-2</v>
      </c>
      <c r="I24" s="23" t="s">
        <v>55</v>
      </c>
      <c r="J24" s="22">
        <f>J23-C23</f>
        <v>0</v>
      </c>
      <c r="K24" s="23"/>
      <c r="L24" s="22">
        <f>L23-C23</f>
        <v>6</v>
      </c>
      <c r="M24" s="23"/>
      <c r="N24" s="22">
        <f>N23-C23</f>
        <v>9</v>
      </c>
      <c r="O24" s="23" t="s">
        <v>101</v>
      </c>
      <c r="P24" s="22">
        <f>P23-C23</f>
        <v>-3</v>
      </c>
      <c r="Q24" s="23"/>
      <c r="R24" s="32"/>
      <c r="S24" s="24"/>
    </row>
    <row r="25" spans="1:19" ht="18" customHeight="1" x14ac:dyDescent="0.3">
      <c r="A25" s="85">
        <v>12</v>
      </c>
      <c r="B25" s="87" t="s">
        <v>16</v>
      </c>
      <c r="C25" s="84">
        <v>87</v>
      </c>
      <c r="D25" s="25">
        <v>83</v>
      </c>
      <c r="E25" s="26" t="s">
        <v>71</v>
      </c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33">
        <v>87</v>
      </c>
      <c r="S25" s="27"/>
    </row>
    <row r="26" spans="1:19" ht="18" customHeight="1" thickBot="1" x14ac:dyDescent="0.35">
      <c r="A26" s="86"/>
      <c r="B26" s="88"/>
      <c r="C26" s="83"/>
      <c r="D26" s="15">
        <f>D25-C25</f>
        <v>-4</v>
      </c>
      <c r="E26" s="21"/>
      <c r="F26" s="15"/>
      <c r="G26" s="21"/>
      <c r="H26" s="15"/>
      <c r="I26" s="21"/>
      <c r="J26" s="15"/>
      <c r="K26" s="21"/>
      <c r="L26" s="15"/>
      <c r="M26" s="21"/>
      <c r="N26" s="15"/>
      <c r="O26" s="21"/>
      <c r="P26" s="15"/>
      <c r="Q26" s="21"/>
      <c r="R26" s="34"/>
      <c r="S26" s="18"/>
    </row>
    <row r="27" spans="1:19" ht="18" customHeight="1" x14ac:dyDescent="0.3">
      <c r="A27" s="89">
        <v>13</v>
      </c>
      <c r="B27" s="90" t="s">
        <v>25</v>
      </c>
      <c r="C27" s="82">
        <v>98</v>
      </c>
      <c r="D27" s="14"/>
      <c r="E27" s="20"/>
      <c r="F27" s="14">
        <v>107</v>
      </c>
      <c r="G27" s="20"/>
      <c r="H27" s="14"/>
      <c r="I27" s="20"/>
      <c r="J27" s="14">
        <v>97</v>
      </c>
      <c r="K27" s="20"/>
      <c r="L27" s="14"/>
      <c r="M27" s="20"/>
      <c r="N27" s="14">
        <v>98</v>
      </c>
      <c r="O27" s="20"/>
      <c r="P27" s="14">
        <v>92</v>
      </c>
      <c r="Q27" s="20"/>
      <c r="R27" s="31">
        <v>98</v>
      </c>
      <c r="S27" s="17"/>
    </row>
    <row r="28" spans="1:19" ht="18" customHeight="1" thickBot="1" x14ac:dyDescent="0.35">
      <c r="A28" s="89"/>
      <c r="B28" s="90"/>
      <c r="C28" s="82"/>
      <c r="D28" s="22"/>
      <c r="E28" s="23"/>
      <c r="F28" s="22">
        <f>F27-C27</f>
        <v>9</v>
      </c>
      <c r="G28" s="23"/>
      <c r="H28" s="22"/>
      <c r="I28" s="23"/>
      <c r="J28" s="22">
        <f>J27-C27</f>
        <v>-1</v>
      </c>
      <c r="K28" s="23"/>
      <c r="L28" s="22"/>
      <c r="M28" s="23"/>
      <c r="N28" s="22">
        <f>N27-C27</f>
        <v>0</v>
      </c>
      <c r="O28" s="23"/>
      <c r="P28" s="22">
        <f>P27-C27</f>
        <v>-6</v>
      </c>
      <c r="Q28" s="23"/>
      <c r="R28" s="32"/>
      <c r="S28" s="24"/>
    </row>
    <row r="29" spans="1:19" ht="18" customHeight="1" x14ac:dyDescent="0.3">
      <c r="A29" s="85">
        <v>14</v>
      </c>
      <c r="B29" s="87" t="s">
        <v>17</v>
      </c>
      <c r="C29" s="84">
        <v>89</v>
      </c>
      <c r="D29" s="25">
        <v>90</v>
      </c>
      <c r="E29" s="26" t="s">
        <v>73</v>
      </c>
      <c r="F29" s="25">
        <v>96</v>
      </c>
      <c r="G29" s="26"/>
      <c r="H29" s="25">
        <v>90</v>
      </c>
      <c r="I29" s="26"/>
      <c r="J29" s="25"/>
      <c r="K29" s="26"/>
      <c r="L29" s="25"/>
      <c r="M29" s="26"/>
      <c r="N29" s="25"/>
      <c r="O29" s="26"/>
      <c r="P29" s="25">
        <v>92</v>
      </c>
      <c r="Q29" s="26"/>
      <c r="R29" s="33">
        <v>92</v>
      </c>
      <c r="S29" s="27"/>
    </row>
    <row r="30" spans="1:19" ht="18" customHeight="1" thickBot="1" x14ac:dyDescent="0.35">
      <c r="A30" s="86"/>
      <c r="B30" s="88"/>
      <c r="C30" s="83"/>
      <c r="D30" s="15">
        <f>D29-C29</f>
        <v>1</v>
      </c>
      <c r="E30" s="21"/>
      <c r="F30" s="15">
        <f>F29-C29</f>
        <v>7</v>
      </c>
      <c r="G30" s="21" t="s">
        <v>65</v>
      </c>
      <c r="H30" s="15">
        <f>H29-C29</f>
        <v>1</v>
      </c>
      <c r="I30" s="21" t="s">
        <v>55</v>
      </c>
      <c r="J30" s="15"/>
      <c r="K30" s="21"/>
      <c r="L30" s="15"/>
      <c r="M30" s="21"/>
      <c r="N30" s="15"/>
      <c r="O30" s="21"/>
      <c r="P30" s="15">
        <f>P29-C29</f>
        <v>3</v>
      </c>
      <c r="Q30" s="21"/>
      <c r="R30" s="34"/>
      <c r="S30" s="18"/>
    </row>
    <row r="31" spans="1:19" ht="18" customHeight="1" x14ac:dyDescent="0.3">
      <c r="A31" s="89">
        <v>15</v>
      </c>
      <c r="B31" s="90" t="s">
        <v>15</v>
      </c>
      <c r="C31" s="82">
        <v>89</v>
      </c>
      <c r="D31" s="14">
        <v>90</v>
      </c>
      <c r="E31" s="20"/>
      <c r="F31" s="14">
        <v>91</v>
      </c>
      <c r="G31" s="20"/>
      <c r="H31" s="14">
        <v>84</v>
      </c>
      <c r="I31" s="20" t="s">
        <v>53</v>
      </c>
      <c r="J31" s="14">
        <v>81</v>
      </c>
      <c r="K31" s="20"/>
      <c r="L31" s="14">
        <v>88</v>
      </c>
      <c r="M31" s="20"/>
      <c r="N31" s="14">
        <v>83</v>
      </c>
      <c r="O31" s="20" t="s">
        <v>80</v>
      </c>
      <c r="P31" s="14">
        <v>82</v>
      </c>
      <c r="Q31" s="20" t="s">
        <v>86</v>
      </c>
      <c r="R31" s="31">
        <v>85</v>
      </c>
      <c r="S31" s="17"/>
    </row>
    <row r="32" spans="1:19" ht="18" customHeight="1" thickBot="1" x14ac:dyDescent="0.35">
      <c r="A32" s="89"/>
      <c r="B32" s="90"/>
      <c r="C32" s="82"/>
      <c r="D32" s="22">
        <f>D31-C31</f>
        <v>1</v>
      </c>
      <c r="E32" s="23"/>
      <c r="F32" s="22">
        <f>F31-C31</f>
        <v>2</v>
      </c>
      <c r="G32" s="23"/>
      <c r="H32" s="22">
        <f>H31-C31</f>
        <v>-5</v>
      </c>
      <c r="I32" s="23"/>
      <c r="J32" s="22">
        <f>J31-C31</f>
        <v>-8</v>
      </c>
      <c r="K32" s="23" t="s">
        <v>65</v>
      </c>
      <c r="L32" s="22">
        <f>L31-C31</f>
        <v>-1</v>
      </c>
      <c r="M32" s="23" t="s">
        <v>70</v>
      </c>
      <c r="N32" s="22">
        <f>N31-C31</f>
        <v>-6</v>
      </c>
      <c r="O32" s="23" t="s">
        <v>83</v>
      </c>
      <c r="P32" s="22">
        <f>P31-C31</f>
        <v>-7</v>
      </c>
      <c r="Q32" s="23"/>
      <c r="R32" s="32"/>
      <c r="S32" s="24"/>
    </row>
    <row r="33" spans="1:19" ht="18" customHeight="1" x14ac:dyDescent="0.3">
      <c r="A33" s="85">
        <v>16</v>
      </c>
      <c r="B33" s="87" t="s">
        <v>2</v>
      </c>
      <c r="C33" s="84">
        <v>93</v>
      </c>
      <c r="D33" s="25">
        <v>92</v>
      </c>
      <c r="E33" s="26"/>
      <c r="F33" s="25">
        <v>99</v>
      </c>
      <c r="G33" s="26"/>
      <c r="H33" s="25">
        <v>96</v>
      </c>
      <c r="I33" s="26"/>
      <c r="J33" s="25">
        <v>84</v>
      </c>
      <c r="K33" s="26"/>
      <c r="L33" s="25">
        <v>89</v>
      </c>
      <c r="M33" s="26"/>
      <c r="N33" s="25">
        <v>88</v>
      </c>
      <c r="O33" s="26" t="s">
        <v>79</v>
      </c>
      <c r="P33" s="25"/>
      <c r="Q33" s="26"/>
      <c r="R33" s="33">
        <v>91</v>
      </c>
      <c r="S33" s="27"/>
    </row>
    <row r="34" spans="1:19" ht="18" customHeight="1" thickBot="1" x14ac:dyDescent="0.35">
      <c r="A34" s="86"/>
      <c r="B34" s="88"/>
      <c r="C34" s="83"/>
      <c r="D34" s="15">
        <f>D33-C33</f>
        <v>-1</v>
      </c>
      <c r="E34" s="21"/>
      <c r="F34" s="15">
        <f>F33-C33</f>
        <v>6</v>
      </c>
      <c r="G34" s="21"/>
      <c r="H34" s="15">
        <f>H33-C33</f>
        <v>3</v>
      </c>
      <c r="I34" s="21"/>
      <c r="J34" s="15">
        <f>J33-C33</f>
        <v>-9</v>
      </c>
      <c r="K34" s="21"/>
      <c r="L34" s="15">
        <f>L33-C33</f>
        <v>-4</v>
      </c>
      <c r="M34" s="21" t="s">
        <v>65</v>
      </c>
      <c r="N34" s="15">
        <f>N33-C33</f>
        <v>-5</v>
      </c>
      <c r="O34" s="21"/>
      <c r="P34" s="15"/>
      <c r="Q34" s="21"/>
      <c r="R34" s="34"/>
      <c r="S34" s="18"/>
    </row>
    <row r="35" spans="1:19" ht="18" customHeight="1" x14ac:dyDescent="0.3">
      <c r="A35" s="89">
        <v>17</v>
      </c>
      <c r="B35" s="90" t="s">
        <v>0</v>
      </c>
      <c r="C35" s="82">
        <v>92</v>
      </c>
      <c r="D35" s="14">
        <v>99</v>
      </c>
      <c r="E35" s="20" t="s">
        <v>56</v>
      </c>
      <c r="F35" s="14">
        <v>109</v>
      </c>
      <c r="G35" s="20"/>
      <c r="H35" s="14">
        <v>89</v>
      </c>
      <c r="I35" s="20"/>
      <c r="J35" s="14">
        <v>91</v>
      </c>
      <c r="K35" s="20" t="s">
        <v>72</v>
      </c>
      <c r="L35" s="14">
        <v>92</v>
      </c>
      <c r="M35" s="20"/>
      <c r="N35" s="14">
        <v>94</v>
      </c>
      <c r="O35" s="20"/>
      <c r="P35" s="14">
        <v>96</v>
      </c>
      <c r="Q35" s="20" t="s">
        <v>88</v>
      </c>
      <c r="R35" s="31">
        <v>94</v>
      </c>
      <c r="S35" s="17"/>
    </row>
    <row r="36" spans="1:19" ht="18" customHeight="1" thickBot="1" x14ac:dyDescent="0.35">
      <c r="A36" s="89"/>
      <c r="B36" s="90"/>
      <c r="C36" s="82"/>
      <c r="D36" s="22">
        <f>D35-C35</f>
        <v>7</v>
      </c>
      <c r="E36" s="23"/>
      <c r="F36" s="22">
        <f>F35-C35</f>
        <v>17</v>
      </c>
      <c r="G36" s="23"/>
      <c r="H36" s="22">
        <f>H35-C35</f>
        <v>-3</v>
      </c>
      <c r="I36" s="23"/>
      <c r="J36" s="22">
        <f>J35-C35</f>
        <v>-1</v>
      </c>
      <c r="K36" s="23" t="s">
        <v>65</v>
      </c>
      <c r="L36" s="22">
        <f>L35-C35</f>
        <v>0</v>
      </c>
      <c r="M36" s="23" t="s">
        <v>65</v>
      </c>
      <c r="N36" s="22">
        <f>N35-C35</f>
        <v>2</v>
      </c>
      <c r="O36" s="23"/>
      <c r="P36" s="22">
        <f>P35-C35</f>
        <v>4</v>
      </c>
      <c r="Q36" s="23"/>
      <c r="R36" s="32"/>
      <c r="S36" s="24"/>
    </row>
    <row r="37" spans="1:19" ht="18" customHeight="1" x14ac:dyDescent="0.3">
      <c r="A37" s="85">
        <v>18</v>
      </c>
      <c r="B37" s="87" t="s">
        <v>22</v>
      </c>
      <c r="C37" s="84">
        <v>88</v>
      </c>
      <c r="D37" s="25"/>
      <c r="E37" s="26"/>
      <c r="F37" s="25">
        <v>88</v>
      </c>
      <c r="G37" s="26"/>
      <c r="H37" s="25">
        <v>85</v>
      </c>
      <c r="I37" s="26" t="s">
        <v>73</v>
      </c>
      <c r="J37" s="25">
        <v>75</v>
      </c>
      <c r="K37" s="26" t="s">
        <v>58</v>
      </c>
      <c r="L37" s="25">
        <v>87</v>
      </c>
      <c r="M37" s="26"/>
      <c r="N37" s="25">
        <v>84</v>
      </c>
      <c r="O37" s="26"/>
      <c r="P37" s="25">
        <v>86</v>
      </c>
      <c r="Q37" s="26"/>
      <c r="R37" s="33">
        <v>85</v>
      </c>
      <c r="S37" s="27"/>
    </row>
    <row r="38" spans="1:19" ht="18" customHeight="1" thickBot="1" x14ac:dyDescent="0.35">
      <c r="A38" s="86"/>
      <c r="B38" s="88"/>
      <c r="C38" s="83"/>
      <c r="D38" s="15"/>
      <c r="E38" s="21"/>
      <c r="F38" s="15">
        <f>F37-C37</f>
        <v>0</v>
      </c>
      <c r="G38" s="21" t="s">
        <v>65</v>
      </c>
      <c r="H38" s="15">
        <f>H37-C37</f>
        <v>-3</v>
      </c>
      <c r="I38" s="21"/>
      <c r="J38" s="15">
        <f>J37-C37</f>
        <v>-13</v>
      </c>
      <c r="K38" s="21" t="s">
        <v>63</v>
      </c>
      <c r="L38" s="15">
        <f>L37-C37</f>
        <v>-1</v>
      </c>
      <c r="M38" s="21"/>
      <c r="N38" s="15">
        <f>N37-C37</f>
        <v>-4</v>
      </c>
      <c r="O38" s="21" t="s">
        <v>82</v>
      </c>
      <c r="P38" s="15">
        <f>P37-C37</f>
        <v>-2</v>
      </c>
      <c r="Q38" s="21"/>
      <c r="R38" s="34"/>
      <c r="S38" s="18"/>
    </row>
    <row r="39" spans="1:19" ht="18" customHeight="1" x14ac:dyDescent="0.3">
      <c r="A39" s="89">
        <v>19</v>
      </c>
      <c r="B39" s="90" t="s">
        <v>10</v>
      </c>
      <c r="C39" s="82">
        <v>85</v>
      </c>
      <c r="D39" s="14">
        <v>86</v>
      </c>
      <c r="E39" s="20"/>
      <c r="F39" s="14"/>
      <c r="G39" s="20"/>
      <c r="H39" s="14">
        <v>83</v>
      </c>
      <c r="I39" s="20"/>
      <c r="J39" s="14">
        <v>79</v>
      </c>
      <c r="K39" s="20" t="s">
        <v>60</v>
      </c>
      <c r="L39" s="14">
        <v>78</v>
      </c>
      <c r="M39" s="20" t="s">
        <v>67</v>
      </c>
      <c r="N39" s="14"/>
      <c r="O39" s="20"/>
      <c r="P39" s="14">
        <v>86</v>
      </c>
      <c r="Q39" s="20"/>
      <c r="R39" s="31">
        <v>82</v>
      </c>
      <c r="S39" s="17"/>
    </row>
    <row r="40" spans="1:19" ht="18" customHeight="1" thickBot="1" x14ac:dyDescent="0.35">
      <c r="A40" s="89"/>
      <c r="B40" s="90"/>
      <c r="C40" s="82"/>
      <c r="D40" s="22">
        <f>D39-C39</f>
        <v>1</v>
      </c>
      <c r="E40" s="23" t="s">
        <v>65</v>
      </c>
      <c r="F40" s="22"/>
      <c r="G40" s="23"/>
      <c r="H40" s="22">
        <f>H39-C39</f>
        <v>-2</v>
      </c>
      <c r="I40" s="23" t="s">
        <v>55</v>
      </c>
      <c r="J40" s="22">
        <f>J39-C39</f>
        <v>-6</v>
      </c>
      <c r="K40" s="23" t="s">
        <v>65</v>
      </c>
      <c r="L40" s="22">
        <f>L39-C39</f>
        <v>-7</v>
      </c>
      <c r="M40" s="23" t="s">
        <v>65</v>
      </c>
      <c r="N40" s="22"/>
      <c r="O40" s="23"/>
      <c r="P40" s="22">
        <f>P39-C39</f>
        <v>1</v>
      </c>
      <c r="Q40" s="23"/>
      <c r="R40" s="32"/>
      <c r="S40" s="24"/>
    </row>
    <row r="41" spans="1:19" ht="18" customHeight="1" x14ac:dyDescent="0.3">
      <c r="A41" s="85">
        <v>20</v>
      </c>
      <c r="B41" s="87" t="s">
        <v>4</v>
      </c>
      <c r="C41" s="84">
        <v>88</v>
      </c>
      <c r="D41" s="25">
        <v>92</v>
      </c>
      <c r="E41" s="26"/>
      <c r="F41" s="25">
        <v>91</v>
      </c>
      <c r="G41" s="26" t="s">
        <v>59</v>
      </c>
      <c r="H41" s="25"/>
      <c r="I41" s="26"/>
      <c r="J41" s="25">
        <v>79</v>
      </c>
      <c r="K41" s="26"/>
      <c r="L41" s="25">
        <v>91</v>
      </c>
      <c r="M41" s="26"/>
      <c r="N41" s="25">
        <v>86</v>
      </c>
      <c r="O41" s="26"/>
      <c r="P41" s="25">
        <v>88</v>
      </c>
      <c r="Q41" s="26"/>
      <c r="R41" s="33">
        <v>89</v>
      </c>
      <c r="S41" s="27"/>
    </row>
    <row r="42" spans="1:19" ht="18" customHeight="1" thickBot="1" x14ac:dyDescent="0.35">
      <c r="A42" s="86"/>
      <c r="B42" s="88"/>
      <c r="C42" s="83"/>
      <c r="D42" s="15">
        <f>D41-C41</f>
        <v>4</v>
      </c>
      <c r="E42" s="21"/>
      <c r="F42" s="15">
        <f>F41-C41</f>
        <v>3</v>
      </c>
      <c r="G42" s="21"/>
      <c r="H42" s="15"/>
      <c r="I42" s="21"/>
      <c r="J42" s="15">
        <f>J41-C41</f>
        <v>-9</v>
      </c>
      <c r="K42" s="21"/>
      <c r="L42" s="15">
        <f>L41-C41</f>
        <v>3</v>
      </c>
      <c r="M42" s="21"/>
      <c r="N42" s="15">
        <f>N41-C41</f>
        <v>-2</v>
      </c>
      <c r="O42" s="21" t="s">
        <v>83</v>
      </c>
      <c r="P42" s="15">
        <f>P41-C41</f>
        <v>0</v>
      </c>
      <c r="Q42" s="21"/>
      <c r="R42" s="34"/>
      <c r="S42" s="18"/>
    </row>
    <row r="43" spans="1:19" ht="18" customHeight="1" x14ac:dyDescent="0.3">
      <c r="A43" s="89">
        <v>21</v>
      </c>
      <c r="B43" s="90" t="s">
        <v>27</v>
      </c>
      <c r="C43" s="82">
        <v>90</v>
      </c>
      <c r="D43" s="14"/>
      <c r="E43" s="20"/>
      <c r="F43" s="14">
        <v>88</v>
      </c>
      <c r="G43" s="20" t="s">
        <v>47</v>
      </c>
      <c r="H43" s="14">
        <v>94</v>
      </c>
      <c r="I43" s="20"/>
      <c r="J43" s="14">
        <v>89</v>
      </c>
      <c r="K43" s="20"/>
      <c r="L43" s="14"/>
      <c r="M43" s="20"/>
      <c r="N43" s="14"/>
      <c r="O43" s="20"/>
      <c r="P43" s="14"/>
      <c r="Q43" s="20"/>
      <c r="R43" s="31">
        <v>90</v>
      </c>
      <c r="S43" s="17"/>
    </row>
    <row r="44" spans="1:19" ht="18" customHeight="1" thickBot="1" x14ac:dyDescent="0.35">
      <c r="A44" s="89"/>
      <c r="B44" s="90"/>
      <c r="C44" s="82"/>
      <c r="D44" s="22"/>
      <c r="E44" s="23"/>
      <c r="F44" s="22">
        <f>F43-C43</f>
        <v>-2</v>
      </c>
      <c r="G44" s="23"/>
      <c r="H44" s="22">
        <f>H43-C43</f>
        <v>4</v>
      </c>
      <c r="I44" s="23"/>
      <c r="J44" s="22">
        <f>J43-C43</f>
        <v>-1</v>
      </c>
      <c r="K44" s="23"/>
      <c r="L44" s="22"/>
      <c r="M44" s="23"/>
      <c r="N44" s="22"/>
      <c r="O44" s="23"/>
      <c r="P44" s="22"/>
      <c r="Q44" s="23"/>
      <c r="R44" s="32"/>
      <c r="S44" s="24"/>
    </row>
    <row r="45" spans="1:19" ht="18" customHeight="1" x14ac:dyDescent="0.3">
      <c r="A45" s="85">
        <v>22</v>
      </c>
      <c r="B45" s="87" t="s">
        <v>18</v>
      </c>
      <c r="C45" s="84">
        <v>83</v>
      </c>
      <c r="D45" s="25"/>
      <c r="E45" s="26"/>
      <c r="F45" s="25"/>
      <c r="G45" s="26"/>
      <c r="H45" s="25"/>
      <c r="I45" s="26"/>
      <c r="J45" s="25"/>
      <c r="K45" s="26"/>
      <c r="L45" s="25"/>
      <c r="M45" s="26"/>
      <c r="N45" s="25"/>
      <c r="O45" s="26"/>
      <c r="P45" s="25"/>
      <c r="Q45" s="26"/>
      <c r="R45" s="33">
        <v>83</v>
      </c>
      <c r="S45" s="27"/>
    </row>
    <row r="46" spans="1:19" ht="18" customHeight="1" thickBot="1" x14ac:dyDescent="0.35">
      <c r="A46" s="86"/>
      <c r="B46" s="88"/>
      <c r="C46" s="83"/>
      <c r="D46" s="15"/>
      <c r="E46" s="21"/>
      <c r="F46" s="15"/>
      <c r="G46" s="21"/>
      <c r="H46" s="15"/>
      <c r="I46" s="21"/>
      <c r="J46" s="15"/>
      <c r="K46" s="21"/>
      <c r="L46" s="15"/>
      <c r="M46" s="21"/>
      <c r="N46" s="15"/>
      <c r="O46" s="21"/>
      <c r="P46" s="15"/>
      <c r="Q46" s="21"/>
      <c r="R46" s="34"/>
      <c r="S46" s="18"/>
    </row>
    <row r="47" spans="1:19" ht="18" customHeight="1" x14ac:dyDescent="0.3">
      <c r="A47" s="89">
        <v>23</v>
      </c>
      <c r="B47" s="90" t="s">
        <v>1</v>
      </c>
      <c r="C47" s="82">
        <v>93</v>
      </c>
      <c r="D47" s="14">
        <v>95</v>
      </c>
      <c r="E47" s="20"/>
      <c r="F47" s="14">
        <v>101</v>
      </c>
      <c r="G47" s="20" t="s">
        <v>74</v>
      </c>
      <c r="H47" s="14">
        <v>99</v>
      </c>
      <c r="I47" s="20" t="s">
        <v>72</v>
      </c>
      <c r="J47" s="14">
        <v>97</v>
      </c>
      <c r="K47" s="20" t="s">
        <v>57</v>
      </c>
      <c r="L47" s="14">
        <v>87</v>
      </c>
      <c r="M47" s="20"/>
      <c r="N47" s="14">
        <v>93</v>
      </c>
      <c r="O47" s="20"/>
      <c r="P47" s="14">
        <v>88</v>
      </c>
      <c r="Q47" s="20"/>
      <c r="R47" s="31">
        <v>94</v>
      </c>
      <c r="S47" s="17"/>
    </row>
    <row r="48" spans="1:19" ht="18" customHeight="1" thickBot="1" x14ac:dyDescent="0.35">
      <c r="A48" s="89"/>
      <c r="B48" s="90"/>
      <c r="C48" s="82"/>
      <c r="D48" s="22">
        <f>D47-C47</f>
        <v>2</v>
      </c>
      <c r="E48" s="23"/>
      <c r="F48" s="22">
        <f>F47-C47</f>
        <v>8</v>
      </c>
      <c r="G48" s="23"/>
      <c r="H48" s="22">
        <f>H47-C47</f>
        <v>6</v>
      </c>
      <c r="I48" s="23"/>
      <c r="J48" s="22">
        <f>J47-C47</f>
        <v>4</v>
      </c>
      <c r="K48" s="23"/>
      <c r="L48" s="22">
        <f>L47-C47</f>
        <v>-6</v>
      </c>
      <c r="M48" s="23" t="s">
        <v>65</v>
      </c>
      <c r="N48" s="22">
        <f>N47-C47</f>
        <v>0</v>
      </c>
      <c r="O48" s="23" t="s">
        <v>83</v>
      </c>
      <c r="P48" s="22">
        <f>P47-C47</f>
        <v>-5</v>
      </c>
      <c r="Q48" s="23"/>
      <c r="R48" s="32"/>
      <c r="S48" s="24"/>
    </row>
    <row r="49" spans="1:19" ht="18" customHeight="1" x14ac:dyDescent="0.3">
      <c r="A49" s="85">
        <v>24</v>
      </c>
      <c r="B49" s="87" t="s">
        <v>12</v>
      </c>
      <c r="C49" s="84">
        <v>89</v>
      </c>
      <c r="D49" s="25">
        <v>94</v>
      </c>
      <c r="E49" s="26" t="s">
        <v>75</v>
      </c>
      <c r="F49" s="25">
        <v>90</v>
      </c>
      <c r="G49" s="26"/>
      <c r="H49" s="25"/>
      <c r="I49" s="26"/>
      <c r="J49" s="25">
        <v>91</v>
      </c>
      <c r="K49" s="26"/>
      <c r="L49" s="25">
        <v>82</v>
      </c>
      <c r="M49" s="26" t="s">
        <v>68</v>
      </c>
      <c r="N49" s="25">
        <v>88</v>
      </c>
      <c r="O49" s="26"/>
      <c r="P49" s="25"/>
      <c r="Q49" s="26"/>
      <c r="R49" s="33">
        <v>89</v>
      </c>
      <c r="S49" s="27"/>
    </row>
    <row r="50" spans="1:19" ht="18" customHeight="1" thickBot="1" x14ac:dyDescent="0.35">
      <c r="A50" s="86"/>
      <c r="B50" s="88"/>
      <c r="C50" s="83"/>
      <c r="D50" s="15">
        <f>D49-C49</f>
        <v>5</v>
      </c>
      <c r="E50" s="21"/>
      <c r="F50" s="15">
        <f>F49-C49</f>
        <v>1</v>
      </c>
      <c r="G50" s="21" t="s">
        <v>65</v>
      </c>
      <c r="H50" s="15"/>
      <c r="I50" s="21"/>
      <c r="J50" s="15">
        <f>J49-C49</f>
        <v>2</v>
      </c>
      <c r="K50" s="21" t="s">
        <v>64</v>
      </c>
      <c r="L50" s="15">
        <f>L49-C49</f>
        <v>-7</v>
      </c>
      <c r="M50" s="21" t="s">
        <v>65</v>
      </c>
      <c r="N50" s="15">
        <f>N49-C49</f>
        <v>-1</v>
      </c>
      <c r="O50" s="21" t="s">
        <v>83</v>
      </c>
      <c r="P50" s="15"/>
      <c r="Q50" s="21"/>
      <c r="R50" s="34"/>
      <c r="S50" s="18"/>
    </row>
    <row r="51" spans="1:19" ht="18" customHeight="1" x14ac:dyDescent="0.3">
      <c r="A51" s="89">
        <v>25</v>
      </c>
      <c r="B51" s="90" t="s">
        <v>11</v>
      </c>
      <c r="C51" s="82">
        <v>88</v>
      </c>
      <c r="D51" s="14">
        <v>95</v>
      </c>
      <c r="E51" s="20"/>
      <c r="F51" s="14">
        <v>90</v>
      </c>
      <c r="G51" s="20"/>
      <c r="H51" s="14">
        <v>89</v>
      </c>
      <c r="I51" s="20"/>
      <c r="J51" s="14">
        <v>88</v>
      </c>
      <c r="K51" s="20"/>
      <c r="L51" s="14">
        <v>90</v>
      </c>
      <c r="M51" s="20" t="s">
        <v>73</v>
      </c>
      <c r="N51" s="14">
        <v>90</v>
      </c>
      <c r="O51" s="20"/>
      <c r="P51" s="14"/>
      <c r="Q51" s="20"/>
      <c r="R51" s="31">
        <v>89</v>
      </c>
      <c r="S51" s="17"/>
    </row>
    <row r="52" spans="1:19" ht="18" customHeight="1" thickBot="1" x14ac:dyDescent="0.35">
      <c r="A52" s="89"/>
      <c r="B52" s="90"/>
      <c r="C52" s="82"/>
      <c r="D52" s="22">
        <f>D51-C51</f>
        <v>7</v>
      </c>
      <c r="E52" s="23" t="s">
        <v>65</v>
      </c>
      <c r="F52" s="22">
        <f>F51-C51</f>
        <v>2</v>
      </c>
      <c r="G52" s="23"/>
      <c r="H52" s="22">
        <f>H51-C51</f>
        <v>1</v>
      </c>
      <c r="I52" s="23" t="s">
        <v>54</v>
      </c>
      <c r="J52" s="22">
        <f>J51-C51</f>
        <v>0</v>
      </c>
      <c r="K52" s="23"/>
      <c r="L52" s="22">
        <f>L51-C51</f>
        <v>2</v>
      </c>
      <c r="M52" s="23"/>
      <c r="N52" s="22">
        <f>N51-C51</f>
        <v>2</v>
      </c>
      <c r="O52" s="23"/>
      <c r="P52" s="22"/>
      <c r="Q52" s="23"/>
      <c r="R52" s="32"/>
      <c r="S52" s="24"/>
    </row>
    <row r="53" spans="1:19" ht="18" customHeight="1" x14ac:dyDescent="0.3">
      <c r="A53" s="85">
        <v>26</v>
      </c>
      <c r="B53" s="87" t="s">
        <v>13</v>
      </c>
      <c r="C53" s="84">
        <v>85</v>
      </c>
      <c r="D53" s="25">
        <v>88</v>
      </c>
      <c r="E53" s="26"/>
      <c r="F53" s="25">
        <v>93</v>
      </c>
      <c r="G53" s="26"/>
      <c r="H53" s="25">
        <v>88</v>
      </c>
      <c r="I53" s="26"/>
      <c r="J53" s="25">
        <v>76</v>
      </c>
      <c r="K53" s="26" t="s">
        <v>61</v>
      </c>
      <c r="L53" s="25">
        <v>85</v>
      </c>
      <c r="M53" s="26" t="s">
        <v>72</v>
      </c>
      <c r="N53" s="25">
        <v>86</v>
      </c>
      <c r="O53" s="26" t="s">
        <v>81</v>
      </c>
      <c r="P53" s="25">
        <v>82</v>
      </c>
      <c r="Q53" s="26" t="s">
        <v>87</v>
      </c>
      <c r="R53" s="33">
        <v>85</v>
      </c>
      <c r="S53" s="27"/>
    </row>
    <row r="54" spans="1:19" ht="18" customHeight="1" thickBot="1" x14ac:dyDescent="0.35">
      <c r="A54" s="86"/>
      <c r="B54" s="88"/>
      <c r="C54" s="83"/>
      <c r="D54" s="15">
        <f>D53-C53</f>
        <v>3</v>
      </c>
      <c r="E54" s="21"/>
      <c r="F54" s="15">
        <f>F53-C53</f>
        <v>8</v>
      </c>
      <c r="G54" s="21" t="s">
        <v>65</v>
      </c>
      <c r="H54" s="15">
        <f>H53-C53</f>
        <v>3</v>
      </c>
      <c r="I54" s="21"/>
      <c r="J54" s="15">
        <f>J53-C53</f>
        <v>-9</v>
      </c>
      <c r="K54" s="21" t="s">
        <v>62</v>
      </c>
      <c r="L54" s="15">
        <f>L53-C53</f>
        <v>0</v>
      </c>
      <c r="M54" s="21" t="s">
        <v>65</v>
      </c>
      <c r="N54" s="15">
        <f>N53-C53</f>
        <v>1</v>
      </c>
      <c r="O54" s="21"/>
      <c r="P54" s="15">
        <f>P53-C53</f>
        <v>-3</v>
      </c>
      <c r="Q54" s="21"/>
      <c r="R54" s="34"/>
      <c r="S54" s="18"/>
    </row>
    <row r="55" spans="1:19" ht="18" customHeight="1" x14ac:dyDescent="0.3">
      <c r="A55" s="89">
        <v>27</v>
      </c>
      <c r="B55" s="90" t="s">
        <v>5</v>
      </c>
      <c r="C55" s="82">
        <v>90</v>
      </c>
      <c r="D55" s="14">
        <v>89</v>
      </c>
      <c r="E55" s="20"/>
      <c r="F55" s="14">
        <v>88</v>
      </c>
      <c r="G55" s="20" t="s">
        <v>48</v>
      </c>
      <c r="H55" s="14"/>
      <c r="I55" s="20" t="s">
        <v>57</v>
      </c>
      <c r="J55" s="14">
        <v>86</v>
      </c>
      <c r="K55" s="20"/>
      <c r="L55" s="14">
        <v>84</v>
      </c>
      <c r="M55" s="20"/>
      <c r="N55" s="14">
        <v>87</v>
      </c>
      <c r="O55" s="20"/>
      <c r="P55" s="14">
        <v>85</v>
      </c>
      <c r="Q55" s="20"/>
      <c r="R55" s="31">
        <v>86</v>
      </c>
      <c r="S55" s="17"/>
    </row>
    <row r="56" spans="1:19" ht="18" customHeight="1" thickBot="1" x14ac:dyDescent="0.35">
      <c r="A56" s="86"/>
      <c r="B56" s="88"/>
      <c r="C56" s="83"/>
      <c r="D56" s="15">
        <f>D55-C55</f>
        <v>-1</v>
      </c>
      <c r="E56" s="21"/>
      <c r="F56" s="15">
        <f>F55-C55</f>
        <v>-2</v>
      </c>
      <c r="G56" s="21"/>
      <c r="H56" s="15"/>
      <c r="I56" s="21"/>
      <c r="J56" s="15">
        <f>J55-C55</f>
        <v>-4</v>
      </c>
      <c r="K56" s="21" t="s">
        <v>65</v>
      </c>
      <c r="L56" s="15">
        <f>L55-C55</f>
        <v>-6</v>
      </c>
      <c r="M56" s="21" t="s">
        <v>66</v>
      </c>
      <c r="N56" s="15">
        <f>N55-C55</f>
        <v>-3</v>
      </c>
      <c r="O56" s="21" t="s">
        <v>83</v>
      </c>
      <c r="P56" s="15">
        <f>P55-C55</f>
        <v>-5</v>
      </c>
      <c r="Q56" s="21"/>
      <c r="R56" s="34"/>
      <c r="S56" s="18"/>
    </row>
  </sheetData>
  <sortState ref="B1:H28">
    <sortCondition ref="B1:B28"/>
  </sortState>
  <mergeCells count="82">
    <mergeCell ref="A7:A8"/>
    <mergeCell ref="B7:B8"/>
    <mergeCell ref="C3:C4"/>
    <mergeCell ref="C5:C6"/>
    <mergeCell ref="C7:C8"/>
    <mergeCell ref="A1:S1"/>
    <mergeCell ref="A3:A4"/>
    <mergeCell ref="B3:B4"/>
    <mergeCell ref="A5:A6"/>
    <mergeCell ref="B5:B6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B35:B36"/>
    <mergeCell ref="A25:A26"/>
    <mergeCell ref="B25:B26"/>
    <mergeCell ref="A27:A28"/>
    <mergeCell ref="B27:B28"/>
    <mergeCell ref="A29:A30"/>
    <mergeCell ref="B29:B30"/>
    <mergeCell ref="A53:A54"/>
    <mergeCell ref="A55:A56"/>
    <mergeCell ref="B55:B56"/>
    <mergeCell ref="B53:B54"/>
    <mergeCell ref="A43:A44"/>
    <mergeCell ref="B43:B44"/>
    <mergeCell ref="A45:A46"/>
    <mergeCell ref="B45:B46"/>
    <mergeCell ref="A47:A48"/>
    <mergeCell ref="B47:B48"/>
    <mergeCell ref="C19:C20"/>
    <mergeCell ref="A49:A50"/>
    <mergeCell ref="B49:B50"/>
    <mergeCell ref="A51:A52"/>
    <mergeCell ref="B51:B52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C9:C10"/>
    <mergeCell ref="C11:C12"/>
    <mergeCell ref="C13:C14"/>
    <mergeCell ref="C15:C16"/>
    <mergeCell ref="C17:C18"/>
    <mergeCell ref="C41:C42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55:C56"/>
    <mergeCell ref="C43:C44"/>
    <mergeCell ref="C45:C46"/>
    <mergeCell ref="C47:C48"/>
    <mergeCell ref="C49:C50"/>
    <mergeCell ref="C51:C52"/>
    <mergeCell ref="C53:C54"/>
  </mergeCells>
  <phoneticPr fontId="1" type="noConversion"/>
  <printOptions horizontalCentered="1" verticalCentered="1"/>
  <pageMargins left="0.70866141732283472" right="0.70866141732283472" top="0.15748031496062992" bottom="0.15748031496062992" header="0.11811023622047245" footer="0.11811023622047245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I19" sqref="I19"/>
    </sheetView>
  </sheetViews>
  <sheetFormatPr defaultRowHeight="16.5" x14ac:dyDescent="0.3"/>
  <cols>
    <col min="1" max="1" width="7.625" customWidth="1"/>
    <col min="2" max="6" width="13.625" customWidth="1"/>
  </cols>
  <sheetData>
    <row r="1" spans="1:6" ht="21" thickBot="1" x14ac:dyDescent="0.35">
      <c r="A1" s="81" t="s">
        <v>92</v>
      </c>
      <c r="B1" s="81"/>
      <c r="C1" s="81"/>
      <c r="D1" s="81"/>
      <c r="E1" s="81"/>
      <c r="F1" s="81"/>
    </row>
    <row r="2" spans="1:6" ht="24.95" customHeight="1" thickBot="1" x14ac:dyDescent="0.35">
      <c r="A2" s="42" t="s">
        <v>28</v>
      </c>
      <c r="B2" s="43" t="s">
        <v>29</v>
      </c>
      <c r="C2" s="44" t="s">
        <v>97</v>
      </c>
      <c r="D2" s="44" t="s">
        <v>98</v>
      </c>
      <c r="E2" s="44" t="s">
        <v>95</v>
      </c>
      <c r="F2" s="45" t="s">
        <v>96</v>
      </c>
    </row>
    <row r="3" spans="1:6" ht="24.95" customHeight="1" x14ac:dyDescent="0.3">
      <c r="A3" s="46">
        <v>1</v>
      </c>
      <c r="B3" s="47" t="s">
        <v>93</v>
      </c>
      <c r="C3" s="35"/>
      <c r="D3" s="39">
        <v>85</v>
      </c>
      <c r="E3" s="52"/>
      <c r="F3" s="54" t="s">
        <v>99</v>
      </c>
    </row>
    <row r="4" spans="1:6" ht="24.95" customHeight="1" x14ac:dyDescent="0.3">
      <c r="A4" s="48">
        <v>2</v>
      </c>
      <c r="B4" s="49" t="s">
        <v>24</v>
      </c>
      <c r="C4" s="36">
        <v>98</v>
      </c>
      <c r="D4" s="40">
        <v>94</v>
      </c>
      <c r="E4" s="37">
        <f>D4-C4</f>
        <v>-4</v>
      </c>
      <c r="F4" s="55"/>
    </row>
    <row r="5" spans="1:6" ht="24.95" customHeight="1" x14ac:dyDescent="0.3">
      <c r="A5" s="48">
        <v>3</v>
      </c>
      <c r="B5" s="49" t="s">
        <v>19</v>
      </c>
      <c r="C5" s="36">
        <v>89</v>
      </c>
      <c r="D5" s="40">
        <v>90</v>
      </c>
      <c r="E5" s="37">
        <f t="shared" ref="E5:E31" si="0">D5-C5</f>
        <v>1</v>
      </c>
      <c r="F5" s="55"/>
    </row>
    <row r="6" spans="1:6" ht="24.95" customHeight="1" x14ac:dyDescent="0.3">
      <c r="A6" s="48">
        <v>4</v>
      </c>
      <c r="B6" s="49" t="s">
        <v>6</v>
      </c>
      <c r="C6" s="36">
        <v>82</v>
      </c>
      <c r="D6" s="40">
        <v>83</v>
      </c>
      <c r="E6" s="37">
        <f t="shared" si="0"/>
        <v>1</v>
      </c>
      <c r="F6" s="56"/>
    </row>
    <row r="7" spans="1:6" ht="24.95" customHeight="1" x14ac:dyDescent="0.3">
      <c r="A7" s="48">
        <v>5</v>
      </c>
      <c r="B7" s="49" t="s">
        <v>26</v>
      </c>
      <c r="C7" s="36">
        <v>90</v>
      </c>
      <c r="D7" s="40">
        <v>94</v>
      </c>
      <c r="E7" s="37">
        <f t="shared" si="0"/>
        <v>4</v>
      </c>
      <c r="F7" s="55"/>
    </row>
    <row r="8" spans="1:6" ht="24.95" customHeight="1" x14ac:dyDescent="0.3">
      <c r="A8" s="48">
        <v>6</v>
      </c>
      <c r="B8" s="49" t="s">
        <v>9</v>
      </c>
      <c r="C8" s="36">
        <v>89</v>
      </c>
      <c r="D8" s="40">
        <v>91</v>
      </c>
      <c r="E8" s="37">
        <f t="shared" si="0"/>
        <v>2</v>
      </c>
      <c r="F8" s="55"/>
    </row>
    <row r="9" spans="1:6" ht="24.95" customHeight="1" x14ac:dyDescent="0.3">
      <c r="A9" s="48">
        <v>7</v>
      </c>
      <c r="B9" s="49" t="s">
        <v>8</v>
      </c>
      <c r="C9" s="36">
        <v>94</v>
      </c>
      <c r="D9" s="40">
        <v>92</v>
      </c>
      <c r="E9" s="37">
        <f t="shared" si="0"/>
        <v>-2</v>
      </c>
      <c r="F9" s="55"/>
    </row>
    <row r="10" spans="1:6" ht="24.95" customHeight="1" x14ac:dyDescent="0.3">
      <c r="A10" s="48">
        <v>8</v>
      </c>
      <c r="B10" s="49" t="s">
        <v>14</v>
      </c>
      <c r="C10" s="36">
        <v>93</v>
      </c>
      <c r="D10" s="40">
        <v>92</v>
      </c>
      <c r="E10" s="37">
        <f t="shared" si="0"/>
        <v>-1</v>
      </c>
      <c r="F10" s="55"/>
    </row>
    <row r="11" spans="1:6" ht="24.95" customHeight="1" x14ac:dyDescent="0.3">
      <c r="A11" s="48">
        <v>9</v>
      </c>
      <c r="B11" s="49" t="s">
        <v>7</v>
      </c>
      <c r="C11" s="36">
        <v>85</v>
      </c>
      <c r="D11" s="40">
        <v>84</v>
      </c>
      <c r="E11" s="37">
        <f t="shared" si="0"/>
        <v>-1</v>
      </c>
      <c r="F11" s="55"/>
    </row>
    <row r="12" spans="1:6" ht="24.95" customHeight="1" x14ac:dyDescent="0.3">
      <c r="A12" s="48">
        <v>10</v>
      </c>
      <c r="B12" s="49" t="s">
        <v>20</v>
      </c>
      <c r="C12" s="36">
        <v>98</v>
      </c>
      <c r="D12" s="40">
        <v>99</v>
      </c>
      <c r="E12" s="37">
        <f t="shared" si="0"/>
        <v>1</v>
      </c>
      <c r="F12" s="55"/>
    </row>
    <row r="13" spans="1:6" ht="24.95" customHeight="1" x14ac:dyDescent="0.3">
      <c r="A13" s="48">
        <v>11</v>
      </c>
      <c r="B13" s="49" t="s">
        <v>21</v>
      </c>
      <c r="C13" s="36">
        <v>91</v>
      </c>
      <c r="D13" s="40">
        <v>90</v>
      </c>
      <c r="E13" s="37">
        <f t="shared" si="0"/>
        <v>-1</v>
      </c>
      <c r="F13" s="55"/>
    </row>
    <row r="14" spans="1:6" ht="24.95" customHeight="1" x14ac:dyDescent="0.3">
      <c r="A14" s="48">
        <v>12</v>
      </c>
      <c r="B14" s="49" t="s">
        <v>94</v>
      </c>
      <c r="C14" s="36"/>
      <c r="D14" s="40">
        <v>88</v>
      </c>
      <c r="E14" s="37"/>
      <c r="F14" s="55" t="s">
        <v>100</v>
      </c>
    </row>
    <row r="15" spans="1:6" ht="24.95" customHeight="1" x14ac:dyDescent="0.3">
      <c r="A15" s="48">
        <v>13</v>
      </c>
      <c r="B15" s="49" t="s">
        <v>3</v>
      </c>
      <c r="C15" s="36">
        <v>88</v>
      </c>
      <c r="D15" s="40">
        <v>90</v>
      </c>
      <c r="E15" s="37">
        <f t="shared" si="0"/>
        <v>2</v>
      </c>
      <c r="F15" s="55"/>
    </row>
    <row r="16" spans="1:6" ht="24.95" customHeight="1" x14ac:dyDescent="0.3">
      <c r="A16" s="48">
        <v>14</v>
      </c>
      <c r="B16" s="49" t="s">
        <v>16</v>
      </c>
      <c r="C16" s="36">
        <v>87</v>
      </c>
      <c r="D16" s="40">
        <v>87</v>
      </c>
      <c r="E16" s="37">
        <f t="shared" si="0"/>
        <v>0</v>
      </c>
      <c r="F16" s="56"/>
    </row>
    <row r="17" spans="1:6" ht="24.95" customHeight="1" x14ac:dyDescent="0.3">
      <c r="A17" s="48">
        <v>15</v>
      </c>
      <c r="B17" s="49" t="s">
        <v>25</v>
      </c>
      <c r="C17" s="36">
        <v>98</v>
      </c>
      <c r="D17" s="40">
        <v>98</v>
      </c>
      <c r="E17" s="37">
        <f t="shared" si="0"/>
        <v>0</v>
      </c>
      <c r="F17" s="55"/>
    </row>
    <row r="18" spans="1:6" ht="24.95" customHeight="1" x14ac:dyDescent="0.3">
      <c r="A18" s="48">
        <v>16</v>
      </c>
      <c r="B18" s="49" t="s">
        <v>17</v>
      </c>
      <c r="C18" s="36">
        <v>89</v>
      </c>
      <c r="D18" s="40">
        <v>92</v>
      </c>
      <c r="E18" s="37">
        <f t="shared" si="0"/>
        <v>3</v>
      </c>
      <c r="F18" s="55"/>
    </row>
    <row r="19" spans="1:6" ht="24.95" customHeight="1" x14ac:dyDescent="0.3">
      <c r="A19" s="48">
        <v>17</v>
      </c>
      <c r="B19" s="49" t="s">
        <v>41</v>
      </c>
      <c r="C19" s="36">
        <v>89</v>
      </c>
      <c r="D19" s="40">
        <v>85</v>
      </c>
      <c r="E19" s="37">
        <f t="shared" si="0"/>
        <v>-4</v>
      </c>
      <c r="F19" s="55"/>
    </row>
    <row r="20" spans="1:6" ht="24.95" customHeight="1" x14ac:dyDescent="0.3">
      <c r="A20" s="48">
        <v>18</v>
      </c>
      <c r="B20" s="49" t="s">
        <v>2</v>
      </c>
      <c r="C20" s="36">
        <v>93</v>
      </c>
      <c r="D20" s="40">
        <v>91</v>
      </c>
      <c r="E20" s="37">
        <f t="shared" si="0"/>
        <v>-2</v>
      </c>
      <c r="F20" s="55"/>
    </row>
    <row r="21" spans="1:6" ht="24.95" customHeight="1" x14ac:dyDescent="0.3">
      <c r="A21" s="48">
        <v>19</v>
      </c>
      <c r="B21" s="49" t="s">
        <v>0</v>
      </c>
      <c r="C21" s="36">
        <v>92</v>
      </c>
      <c r="D21" s="40">
        <v>94</v>
      </c>
      <c r="E21" s="37">
        <f t="shared" si="0"/>
        <v>2</v>
      </c>
      <c r="F21" s="55"/>
    </row>
    <row r="22" spans="1:6" ht="24.95" customHeight="1" x14ac:dyDescent="0.3">
      <c r="A22" s="48">
        <v>20</v>
      </c>
      <c r="B22" s="49" t="s">
        <v>22</v>
      </c>
      <c r="C22" s="36">
        <v>88</v>
      </c>
      <c r="D22" s="40">
        <v>85</v>
      </c>
      <c r="E22" s="37">
        <f t="shared" si="0"/>
        <v>-3</v>
      </c>
      <c r="F22" s="55"/>
    </row>
    <row r="23" spans="1:6" ht="24.95" customHeight="1" x14ac:dyDescent="0.3">
      <c r="A23" s="48">
        <v>21</v>
      </c>
      <c r="B23" s="49" t="s">
        <v>10</v>
      </c>
      <c r="C23" s="36">
        <v>85</v>
      </c>
      <c r="D23" s="40">
        <v>82</v>
      </c>
      <c r="E23" s="37">
        <f t="shared" si="0"/>
        <v>-3</v>
      </c>
      <c r="F23" s="55"/>
    </row>
    <row r="24" spans="1:6" ht="24.95" customHeight="1" x14ac:dyDescent="0.3">
      <c r="A24" s="48">
        <v>22</v>
      </c>
      <c r="B24" s="49" t="s">
        <v>4</v>
      </c>
      <c r="C24" s="36">
        <v>88</v>
      </c>
      <c r="D24" s="40">
        <v>89</v>
      </c>
      <c r="E24" s="37">
        <f t="shared" si="0"/>
        <v>1</v>
      </c>
      <c r="F24" s="55"/>
    </row>
    <row r="25" spans="1:6" ht="24.95" customHeight="1" x14ac:dyDescent="0.3">
      <c r="A25" s="48">
        <v>23</v>
      </c>
      <c r="B25" s="49" t="s">
        <v>27</v>
      </c>
      <c r="C25" s="36">
        <v>90</v>
      </c>
      <c r="D25" s="40">
        <v>90</v>
      </c>
      <c r="E25" s="37">
        <f t="shared" si="0"/>
        <v>0</v>
      </c>
      <c r="F25" s="55"/>
    </row>
    <row r="26" spans="1:6" ht="24.95" customHeight="1" x14ac:dyDescent="0.3">
      <c r="A26" s="48">
        <v>24</v>
      </c>
      <c r="B26" s="49" t="s">
        <v>18</v>
      </c>
      <c r="C26" s="36">
        <v>83</v>
      </c>
      <c r="D26" s="40">
        <v>83</v>
      </c>
      <c r="E26" s="37">
        <f t="shared" si="0"/>
        <v>0</v>
      </c>
      <c r="F26" s="55"/>
    </row>
    <row r="27" spans="1:6" ht="24.95" customHeight="1" x14ac:dyDescent="0.3">
      <c r="A27" s="48">
        <v>25</v>
      </c>
      <c r="B27" s="49" t="s">
        <v>1</v>
      </c>
      <c r="C27" s="36">
        <v>93</v>
      </c>
      <c r="D27" s="40">
        <v>94</v>
      </c>
      <c r="E27" s="37">
        <f t="shared" si="0"/>
        <v>1</v>
      </c>
      <c r="F27" s="55"/>
    </row>
    <row r="28" spans="1:6" ht="24.95" customHeight="1" x14ac:dyDescent="0.3">
      <c r="A28" s="48">
        <v>26</v>
      </c>
      <c r="B28" s="49" t="s">
        <v>12</v>
      </c>
      <c r="C28" s="36">
        <v>89</v>
      </c>
      <c r="D28" s="40">
        <v>89</v>
      </c>
      <c r="E28" s="37">
        <f t="shared" si="0"/>
        <v>0</v>
      </c>
      <c r="F28" s="55"/>
    </row>
    <row r="29" spans="1:6" ht="24.95" customHeight="1" x14ac:dyDescent="0.3">
      <c r="A29" s="48">
        <v>27</v>
      </c>
      <c r="B29" s="49" t="s">
        <v>11</v>
      </c>
      <c r="C29" s="36">
        <v>88</v>
      </c>
      <c r="D29" s="40">
        <v>89</v>
      </c>
      <c r="E29" s="37">
        <f t="shared" si="0"/>
        <v>1</v>
      </c>
      <c r="F29" s="55"/>
    </row>
    <row r="30" spans="1:6" ht="24.95" customHeight="1" x14ac:dyDescent="0.3">
      <c r="A30" s="48">
        <v>28</v>
      </c>
      <c r="B30" s="49" t="s">
        <v>13</v>
      </c>
      <c r="C30" s="36">
        <v>85</v>
      </c>
      <c r="D30" s="40">
        <v>85</v>
      </c>
      <c r="E30" s="37">
        <f t="shared" si="0"/>
        <v>0</v>
      </c>
      <c r="F30" s="55"/>
    </row>
    <row r="31" spans="1:6" ht="24.95" customHeight="1" thickBot="1" x14ac:dyDescent="0.35">
      <c r="A31" s="50">
        <v>29</v>
      </c>
      <c r="B31" s="51" t="s">
        <v>5</v>
      </c>
      <c r="C31" s="38">
        <v>90</v>
      </c>
      <c r="D31" s="41">
        <v>86</v>
      </c>
      <c r="E31" s="53">
        <f t="shared" si="0"/>
        <v>-4</v>
      </c>
      <c r="F31" s="57"/>
    </row>
  </sheetData>
  <mergeCells count="1">
    <mergeCell ref="A1:F1"/>
  </mergeCells>
  <phoneticPr fontId="1" type="noConversion"/>
  <printOptions horizontalCentered="1" verticalCentered="1"/>
  <pageMargins left="0.70866141732283472" right="0.70866141732283472" top="0.35433070866141736" bottom="0.35433070866141736" header="0.11811023622047245" footer="0.11811023622047245"/>
  <pageSetup paperSize="9" orientation="portrait" r:id="rId1"/>
  <headerFooter>
    <oddFooter>&amp;L[정백회]&amp;R(&amp;D)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U21" sqref="U21"/>
    </sheetView>
  </sheetViews>
  <sheetFormatPr defaultRowHeight="16.5" x14ac:dyDescent="0.3"/>
  <cols>
    <col min="1" max="1" width="5.5" bestFit="1" customWidth="1"/>
    <col min="2" max="2" width="8.5" bestFit="1" customWidth="1"/>
    <col min="3" max="3" width="11.625" bestFit="1" customWidth="1"/>
    <col min="4" max="19" width="8.625" customWidth="1"/>
    <col min="20" max="22" width="13.125" customWidth="1"/>
  </cols>
  <sheetData>
    <row r="1" spans="1:22" ht="30" customHeight="1" thickBot="1" x14ac:dyDescent="0.35">
      <c r="A1" s="91" t="s">
        <v>102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21" customHeight="1" thickBot="1" x14ac:dyDescent="0.35">
      <c r="A2" s="28" t="s">
        <v>28</v>
      </c>
      <c r="B2" s="29" t="s">
        <v>29</v>
      </c>
      <c r="C2" s="30" t="s">
        <v>174</v>
      </c>
      <c r="D2" s="4" t="s">
        <v>166</v>
      </c>
      <c r="E2" s="19" t="s">
        <v>165</v>
      </c>
      <c r="F2" s="4" t="s">
        <v>167</v>
      </c>
      <c r="G2" s="19" t="s">
        <v>165</v>
      </c>
      <c r="H2" s="4" t="s">
        <v>168</v>
      </c>
      <c r="I2" s="19" t="s">
        <v>165</v>
      </c>
      <c r="J2" s="4" t="s">
        <v>169</v>
      </c>
      <c r="K2" s="19" t="s">
        <v>170</v>
      </c>
      <c r="L2" s="4" t="s">
        <v>171</v>
      </c>
      <c r="M2" s="19" t="s">
        <v>165</v>
      </c>
      <c r="N2" s="4" t="s">
        <v>172</v>
      </c>
      <c r="O2" s="19" t="s">
        <v>165</v>
      </c>
      <c r="P2" s="4" t="s">
        <v>173</v>
      </c>
      <c r="Q2" s="19" t="s">
        <v>165</v>
      </c>
      <c r="R2" s="4" t="s">
        <v>164</v>
      </c>
      <c r="S2" s="19" t="s">
        <v>165</v>
      </c>
      <c r="T2" s="4" t="s">
        <v>175</v>
      </c>
      <c r="U2" s="4" t="s">
        <v>154</v>
      </c>
      <c r="V2" s="16" t="s">
        <v>35</v>
      </c>
    </row>
    <row r="3" spans="1:22" ht="15.95" customHeight="1" x14ac:dyDescent="0.3">
      <c r="A3" s="92">
        <v>1</v>
      </c>
      <c r="B3" s="94" t="s">
        <v>103</v>
      </c>
      <c r="C3" s="96">
        <v>85</v>
      </c>
      <c r="D3" s="25">
        <v>95</v>
      </c>
      <c r="E3" s="58"/>
      <c r="F3" s="25">
        <v>91</v>
      </c>
      <c r="G3" s="58"/>
      <c r="H3" s="25">
        <v>86</v>
      </c>
      <c r="I3" s="58"/>
      <c r="J3" s="25">
        <v>79</v>
      </c>
      <c r="K3" s="58" t="s">
        <v>130</v>
      </c>
      <c r="L3" s="25">
        <v>83</v>
      </c>
      <c r="M3" s="26"/>
      <c r="N3" s="25">
        <v>89</v>
      </c>
      <c r="O3" s="58"/>
      <c r="P3" s="25">
        <v>87</v>
      </c>
      <c r="Q3" s="58"/>
      <c r="R3" s="25">
        <v>92</v>
      </c>
      <c r="S3" s="58"/>
      <c r="T3" s="33"/>
      <c r="U3" s="33">
        <v>8</v>
      </c>
      <c r="V3" s="27"/>
    </row>
    <row r="4" spans="1:22" ht="15.95" customHeight="1" thickBot="1" x14ac:dyDescent="0.35">
      <c r="A4" s="93"/>
      <c r="B4" s="95"/>
      <c r="C4" s="97"/>
      <c r="D4" s="15">
        <f>D3-C3</f>
        <v>10</v>
      </c>
      <c r="E4" s="59"/>
      <c r="F4" s="15">
        <f>F3-C3</f>
        <v>6</v>
      </c>
      <c r="G4" s="59" t="s">
        <v>118</v>
      </c>
      <c r="H4" s="15">
        <f>H3-C3</f>
        <v>1</v>
      </c>
      <c r="I4" s="59"/>
      <c r="J4" s="15">
        <f>J3-C3</f>
        <v>-6</v>
      </c>
      <c r="K4" s="59"/>
      <c r="L4" s="15">
        <f>L3-C3</f>
        <v>-2</v>
      </c>
      <c r="M4" s="21"/>
      <c r="N4" s="15">
        <f>N3-C3</f>
        <v>4</v>
      </c>
      <c r="O4" s="59"/>
      <c r="P4" s="15">
        <f>P3-C3</f>
        <v>2</v>
      </c>
      <c r="Q4" s="59" t="s">
        <v>151</v>
      </c>
      <c r="R4" s="15">
        <f>R3-C3</f>
        <v>7</v>
      </c>
      <c r="S4" s="59"/>
      <c r="T4" s="34"/>
      <c r="U4" s="34" t="s">
        <v>155</v>
      </c>
      <c r="V4" s="18"/>
    </row>
    <row r="5" spans="1:22" ht="15.95" customHeight="1" x14ac:dyDescent="0.3">
      <c r="A5" s="89">
        <v>2</v>
      </c>
      <c r="B5" s="90" t="s">
        <v>24</v>
      </c>
      <c r="C5" s="82">
        <v>94</v>
      </c>
      <c r="D5" s="14">
        <v>103</v>
      </c>
      <c r="E5" s="60"/>
      <c r="F5" s="14">
        <v>102</v>
      </c>
      <c r="G5" s="60"/>
      <c r="H5" s="14">
        <v>109</v>
      </c>
      <c r="I5" s="60"/>
      <c r="J5" s="14"/>
      <c r="K5" s="60"/>
      <c r="L5" s="14"/>
      <c r="M5" s="20"/>
      <c r="N5" s="14">
        <v>92</v>
      </c>
      <c r="O5" s="60"/>
      <c r="P5" s="14"/>
      <c r="Q5" s="60"/>
      <c r="R5" s="14"/>
      <c r="S5" s="60"/>
      <c r="T5" s="31"/>
      <c r="U5" s="31">
        <v>4</v>
      </c>
      <c r="V5" s="17"/>
    </row>
    <row r="6" spans="1:22" ht="15.95" customHeight="1" thickBot="1" x14ac:dyDescent="0.35">
      <c r="A6" s="89"/>
      <c r="B6" s="90"/>
      <c r="C6" s="82"/>
      <c r="D6" s="22">
        <f>D5-C5</f>
        <v>9</v>
      </c>
      <c r="E6" s="61"/>
      <c r="F6" s="22">
        <f>F5-C5</f>
        <v>8</v>
      </c>
      <c r="G6" s="61"/>
      <c r="H6" s="22">
        <f>H5-C5</f>
        <v>15</v>
      </c>
      <c r="I6" s="61"/>
      <c r="J6" s="22"/>
      <c r="K6" s="61"/>
      <c r="L6" s="22"/>
      <c r="M6" s="23"/>
      <c r="N6" s="22">
        <f>N5-C5</f>
        <v>-2</v>
      </c>
      <c r="O6" s="61" t="s">
        <v>140</v>
      </c>
      <c r="P6" s="22"/>
      <c r="Q6" s="61"/>
      <c r="R6" s="22"/>
      <c r="S6" s="61"/>
      <c r="T6" s="32"/>
      <c r="U6" s="32" t="s">
        <v>156</v>
      </c>
      <c r="V6" s="24"/>
    </row>
    <row r="7" spans="1:22" ht="15.95" customHeight="1" x14ac:dyDescent="0.3">
      <c r="A7" s="85">
        <v>3</v>
      </c>
      <c r="B7" s="87" t="s">
        <v>19</v>
      </c>
      <c r="C7" s="84">
        <v>90</v>
      </c>
      <c r="D7" s="25">
        <v>96</v>
      </c>
      <c r="E7" s="58"/>
      <c r="F7" s="25"/>
      <c r="G7" s="58"/>
      <c r="H7" s="25"/>
      <c r="I7" s="58"/>
      <c r="J7" s="25"/>
      <c r="K7" s="58"/>
      <c r="L7" s="25"/>
      <c r="M7" s="26"/>
      <c r="N7" s="25">
        <v>86</v>
      </c>
      <c r="O7" s="58"/>
      <c r="P7" s="25"/>
      <c r="Q7" s="58"/>
      <c r="R7" s="25">
        <v>91</v>
      </c>
      <c r="S7" s="58"/>
      <c r="T7" s="33"/>
      <c r="U7" s="33">
        <v>3</v>
      </c>
      <c r="V7" s="27"/>
    </row>
    <row r="8" spans="1:22" ht="15.95" customHeight="1" thickBot="1" x14ac:dyDescent="0.35">
      <c r="A8" s="86"/>
      <c r="B8" s="88"/>
      <c r="C8" s="83"/>
      <c r="D8" s="15">
        <f>D7-C7</f>
        <v>6</v>
      </c>
      <c r="E8" s="59" t="s">
        <v>104</v>
      </c>
      <c r="F8" s="15"/>
      <c r="G8" s="59"/>
      <c r="H8" s="15"/>
      <c r="I8" s="59"/>
      <c r="J8" s="15"/>
      <c r="K8" s="59"/>
      <c r="L8" s="15"/>
      <c r="M8" s="21"/>
      <c r="N8" s="15">
        <f>N7-C7</f>
        <v>-4</v>
      </c>
      <c r="O8" s="59"/>
      <c r="P8" s="15"/>
      <c r="Q8" s="59"/>
      <c r="R8" s="15">
        <f>R7-C7</f>
        <v>1</v>
      </c>
      <c r="S8" s="59" t="s">
        <v>182</v>
      </c>
      <c r="T8" s="34"/>
      <c r="U8" s="34" t="s">
        <v>184</v>
      </c>
      <c r="V8" s="18"/>
    </row>
    <row r="9" spans="1:22" ht="15.95" customHeight="1" x14ac:dyDescent="0.3">
      <c r="A9" s="89">
        <v>4</v>
      </c>
      <c r="B9" s="90" t="s">
        <v>6</v>
      </c>
      <c r="C9" s="82">
        <v>83</v>
      </c>
      <c r="D9" s="14"/>
      <c r="E9" s="60"/>
      <c r="F9" s="14"/>
      <c r="G9" s="60"/>
      <c r="H9" s="14">
        <v>89</v>
      </c>
      <c r="I9" s="60"/>
      <c r="J9" s="14"/>
      <c r="K9" s="60"/>
      <c r="L9" s="14"/>
      <c r="M9" s="20"/>
      <c r="N9" s="14"/>
      <c r="O9" s="60"/>
      <c r="P9" s="14">
        <v>84</v>
      </c>
      <c r="Q9" s="60" t="s">
        <v>150</v>
      </c>
      <c r="R9" s="14">
        <v>82</v>
      </c>
      <c r="S9" s="60" t="s">
        <v>177</v>
      </c>
      <c r="T9" s="31"/>
      <c r="U9" s="31">
        <v>3</v>
      </c>
      <c r="V9" s="17"/>
    </row>
    <row r="10" spans="1:22" ht="15.95" customHeight="1" thickBot="1" x14ac:dyDescent="0.35">
      <c r="A10" s="89"/>
      <c r="B10" s="90"/>
      <c r="C10" s="82"/>
      <c r="D10" s="22"/>
      <c r="E10" s="61"/>
      <c r="F10" s="22"/>
      <c r="G10" s="61"/>
      <c r="H10" s="22">
        <f>H9-C9</f>
        <v>6</v>
      </c>
      <c r="I10" s="61"/>
      <c r="J10" s="22"/>
      <c r="K10" s="61"/>
      <c r="L10" s="22"/>
      <c r="M10" s="23"/>
      <c r="N10" s="22"/>
      <c r="O10" s="61"/>
      <c r="P10" s="22">
        <f>P9-C9</f>
        <v>1</v>
      </c>
      <c r="Q10" s="61" t="s">
        <v>151</v>
      </c>
      <c r="R10" s="22">
        <f>R9-C9</f>
        <v>-1</v>
      </c>
      <c r="S10" s="61" t="s">
        <v>178</v>
      </c>
      <c r="T10" s="32"/>
      <c r="U10" s="32" t="s">
        <v>51</v>
      </c>
      <c r="V10" s="24"/>
    </row>
    <row r="11" spans="1:22" ht="15.95" customHeight="1" x14ac:dyDescent="0.3">
      <c r="A11" s="85">
        <v>5</v>
      </c>
      <c r="B11" s="87" t="s">
        <v>26</v>
      </c>
      <c r="C11" s="84">
        <v>94</v>
      </c>
      <c r="D11" s="25"/>
      <c r="E11" s="58"/>
      <c r="F11" s="25">
        <v>93</v>
      </c>
      <c r="G11" s="58" t="s">
        <v>116</v>
      </c>
      <c r="H11" s="25">
        <v>90</v>
      </c>
      <c r="I11" s="58"/>
      <c r="J11" s="25"/>
      <c r="K11" s="58"/>
      <c r="L11" s="25"/>
      <c r="M11" s="26"/>
      <c r="N11" s="25">
        <v>90</v>
      </c>
      <c r="O11" s="58"/>
      <c r="P11" s="25"/>
      <c r="Q11" s="58"/>
      <c r="R11" s="25"/>
      <c r="S11" s="58"/>
      <c r="T11" s="33"/>
      <c r="U11" s="33">
        <v>3</v>
      </c>
      <c r="V11" s="27"/>
    </row>
    <row r="12" spans="1:22" ht="15.95" customHeight="1" thickBot="1" x14ac:dyDescent="0.35">
      <c r="A12" s="86"/>
      <c r="B12" s="88"/>
      <c r="C12" s="83"/>
      <c r="D12" s="15"/>
      <c r="E12" s="59"/>
      <c r="F12" s="15">
        <f>F11-C11</f>
        <v>-1</v>
      </c>
      <c r="G12" s="59"/>
      <c r="H12" s="15">
        <f>H11-C11</f>
        <v>-4</v>
      </c>
      <c r="I12" s="59"/>
      <c r="J12" s="15"/>
      <c r="K12" s="59"/>
      <c r="L12" s="15"/>
      <c r="M12" s="21"/>
      <c r="N12" s="15">
        <f>N11-C11</f>
        <v>-4</v>
      </c>
      <c r="O12" s="59"/>
      <c r="P12" s="15"/>
      <c r="Q12" s="59"/>
      <c r="R12" s="15"/>
      <c r="S12" s="59"/>
      <c r="T12" s="34"/>
      <c r="U12" s="34"/>
      <c r="V12" s="18"/>
    </row>
    <row r="13" spans="1:22" ht="15.95" customHeight="1" x14ac:dyDescent="0.3">
      <c r="A13" s="89">
        <v>6</v>
      </c>
      <c r="B13" s="90" t="s">
        <v>9</v>
      </c>
      <c r="C13" s="82">
        <v>91</v>
      </c>
      <c r="D13" s="14"/>
      <c r="E13" s="60"/>
      <c r="F13" s="14"/>
      <c r="G13" s="60"/>
      <c r="H13" s="14"/>
      <c r="I13" s="60"/>
      <c r="J13" s="14"/>
      <c r="K13" s="60"/>
      <c r="L13" s="14"/>
      <c r="M13" s="20"/>
      <c r="N13" s="14"/>
      <c r="O13" s="60"/>
      <c r="P13" s="14"/>
      <c r="Q13" s="60"/>
      <c r="R13" s="14"/>
      <c r="S13" s="60"/>
      <c r="T13" s="31"/>
      <c r="U13" s="31">
        <v>0</v>
      </c>
      <c r="V13" s="17"/>
    </row>
    <row r="14" spans="1:22" ht="15.95" customHeight="1" thickBot="1" x14ac:dyDescent="0.35">
      <c r="A14" s="89"/>
      <c r="B14" s="90"/>
      <c r="C14" s="82"/>
      <c r="D14" s="22"/>
      <c r="E14" s="61"/>
      <c r="F14" s="22"/>
      <c r="G14" s="61"/>
      <c r="H14" s="22"/>
      <c r="I14" s="61"/>
      <c r="J14" s="22"/>
      <c r="K14" s="61"/>
      <c r="L14" s="22"/>
      <c r="M14" s="23"/>
      <c r="N14" s="22"/>
      <c r="O14" s="61"/>
      <c r="P14" s="22"/>
      <c r="Q14" s="61"/>
      <c r="R14" s="22"/>
      <c r="S14" s="61"/>
      <c r="T14" s="32"/>
      <c r="U14" s="32"/>
      <c r="V14" s="24"/>
    </row>
    <row r="15" spans="1:22" ht="15.95" customHeight="1" x14ac:dyDescent="0.3">
      <c r="A15" s="85">
        <v>7</v>
      </c>
      <c r="B15" s="87" t="s">
        <v>8</v>
      </c>
      <c r="C15" s="84">
        <v>92</v>
      </c>
      <c r="D15" s="25"/>
      <c r="E15" s="58"/>
      <c r="F15" s="25">
        <v>94</v>
      </c>
      <c r="G15" s="58"/>
      <c r="H15" s="25">
        <v>94</v>
      </c>
      <c r="I15" s="58"/>
      <c r="J15" s="25">
        <v>89</v>
      </c>
      <c r="K15" s="58" t="s">
        <v>133</v>
      </c>
      <c r="L15" s="25">
        <v>89</v>
      </c>
      <c r="M15" s="26"/>
      <c r="N15" s="25"/>
      <c r="O15" s="58"/>
      <c r="P15" s="25"/>
      <c r="Q15" s="58"/>
      <c r="R15" s="25"/>
      <c r="S15" s="58"/>
      <c r="T15" s="33"/>
      <c r="U15" s="33">
        <v>4</v>
      </c>
      <c r="V15" s="27"/>
    </row>
    <row r="16" spans="1:22" ht="15.95" customHeight="1" thickBot="1" x14ac:dyDescent="0.35">
      <c r="A16" s="86"/>
      <c r="B16" s="88"/>
      <c r="C16" s="83"/>
      <c r="D16" s="15"/>
      <c r="E16" s="59"/>
      <c r="F16" s="15">
        <f>F15-C15</f>
        <v>2</v>
      </c>
      <c r="G16" s="59" t="s">
        <v>52</v>
      </c>
      <c r="H16" s="15">
        <f>H15-C15</f>
        <v>2</v>
      </c>
      <c r="I16" s="59"/>
      <c r="J16" s="15">
        <f>J15-C15</f>
        <v>-3</v>
      </c>
      <c r="K16" s="59"/>
      <c r="L16" s="15">
        <f>L15-C15</f>
        <v>-3</v>
      </c>
      <c r="M16" s="59" t="s">
        <v>52</v>
      </c>
      <c r="N16" s="15"/>
      <c r="O16" s="59"/>
      <c r="P16" s="15"/>
      <c r="Q16" s="59"/>
      <c r="R16" s="15"/>
      <c r="S16" s="59"/>
      <c r="T16" s="34"/>
      <c r="U16" s="34" t="s">
        <v>158</v>
      </c>
      <c r="V16" s="18"/>
    </row>
    <row r="17" spans="1:22" ht="15.95" customHeight="1" x14ac:dyDescent="0.3">
      <c r="A17" s="89">
        <v>8</v>
      </c>
      <c r="B17" s="90" t="s">
        <v>14</v>
      </c>
      <c r="C17" s="82">
        <v>92</v>
      </c>
      <c r="D17" s="14">
        <v>97</v>
      </c>
      <c r="E17" s="60"/>
      <c r="F17" s="14"/>
      <c r="G17" s="60"/>
      <c r="H17" s="14">
        <v>97</v>
      </c>
      <c r="I17" s="60"/>
      <c r="J17" s="14"/>
      <c r="K17" s="60"/>
      <c r="L17" s="14">
        <v>92</v>
      </c>
      <c r="M17" s="20"/>
      <c r="N17" s="14"/>
      <c r="O17" s="60"/>
      <c r="P17" s="14">
        <v>89</v>
      </c>
      <c r="Q17" s="60"/>
      <c r="R17" s="14"/>
      <c r="S17" s="60"/>
      <c r="T17" s="31"/>
      <c r="U17" s="31">
        <v>4</v>
      </c>
      <c r="V17" s="17"/>
    </row>
    <row r="18" spans="1:22" ht="15.95" customHeight="1" thickBot="1" x14ac:dyDescent="0.35">
      <c r="A18" s="89"/>
      <c r="B18" s="90"/>
      <c r="C18" s="82"/>
      <c r="D18" s="22">
        <f>D17-C17</f>
        <v>5</v>
      </c>
      <c r="E18" s="61"/>
      <c r="F18" s="22"/>
      <c r="G18" s="61"/>
      <c r="H18" s="22">
        <f>H17-C17</f>
        <v>5</v>
      </c>
      <c r="I18" s="61"/>
      <c r="J18" s="22"/>
      <c r="K18" s="61"/>
      <c r="L18" s="22">
        <f>L17-C17</f>
        <v>0</v>
      </c>
      <c r="M18" s="23"/>
      <c r="N18" s="22"/>
      <c r="O18" s="61"/>
      <c r="P18" s="22">
        <f>P17-C17</f>
        <v>-3</v>
      </c>
      <c r="Q18" s="61" t="s">
        <v>151</v>
      </c>
      <c r="R18" s="22"/>
      <c r="S18" s="61"/>
      <c r="T18" s="32"/>
      <c r="U18" s="32" t="s">
        <v>159</v>
      </c>
      <c r="V18" s="24"/>
    </row>
    <row r="19" spans="1:22" ht="15.95" customHeight="1" x14ac:dyDescent="0.3">
      <c r="A19" s="85">
        <v>9</v>
      </c>
      <c r="B19" s="87" t="s">
        <v>7</v>
      </c>
      <c r="C19" s="84">
        <v>84</v>
      </c>
      <c r="D19" s="25"/>
      <c r="E19" s="58"/>
      <c r="F19" s="25"/>
      <c r="G19" s="58"/>
      <c r="H19" s="25"/>
      <c r="I19" s="58"/>
      <c r="J19" s="25"/>
      <c r="K19" s="58"/>
      <c r="L19" s="25"/>
      <c r="M19" s="26"/>
      <c r="N19" s="25"/>
      <c r="O19" s="58"/>
      <c r="P19" s="25"/>
      <c r="Q19" s="58"/>
      <c r="R19" s="25"/>
      <c r="S19" s="58"/>
      <c r="T19" s="33"/>
      <c r="U19" s="33"/>
      <c r="V19" s="27"/>
    </row>
    <row r="20" spans="1:22" ht="15.95" customHeight="1" thickBot="1" x14ac:dyDescent="0.35">
      <c r="A20" s="86"/>
      <c r="B20" s="88"/>
      <c r="C20" s="83"/>
      <c r="D20" s="15"/>
      <c r="E20" s="59"/>
      <c r="F20" s="15"/>
      <c r="G20" s="59"/>
      <c r="H20" s="15"/>
      <c r="I20" s="59"/>
      <c r="J20" s="15"/>
      <c r="K20" s="59"/>
      <c r="L20" s="15"/>
      <c r="M20" s="21"/>
      <c r="N20" s="15"/>
      <c r="O20" s="59"/>
      <c r="P20" s="15"/>
      <c r="Q20" s="59"/>
      <c r="R20" s="15"/>
      <c r="S20" s="59"/>
      <c r="T20" s="34"/>
      <c r="U20" s="34"/>
      <c r="V20" s="18"/>
    </row>
    <row r="21" spans="1:22" ht="15.95" customHeight="1" x14ac:dyDescent="0.3">
      <c r="A21" s="85">
        <v>10</v>
      </c>
      <c r="B21" s="87" t="s">
        <v>20</v>
      </c>
      <c r="C21" s="84">
        <v>99</v>
      </c>
      <c r="D21" s="25"/>
      <c r="E21" s="58"/>
      <c r="F21" s="25">
        <v>96</v>
      </c>
      <c r="G21" s="58"/>
      <c r="H21" s="25"/>
      <c r="I21" s="58"/>
      <c r="J21" s="25">
        <v>98</v>
      </c>
      <c r="K21" s="58"/>
      <c r="L21" s="25"/>
      <c r="M21" s="26"/>
      <c r="N21" s="25"/>
      <c r="O21" s="58"/>
      <c r="P21" s="25">
        <v>97</v>
      </c>
      <c r="Q21" s="58"/>
      <c r="R21" s="25">
        <v>94</v>
      </c>
      <c r="S21" s="58" t="s">
        <v>183</v>
      </c>
      <c r="T21" s="33"/>
      <c r="U21" s="33">
        <v>4</v>
      </c>
      <c r="V21" s="27"/>
    </row>
    <row r="22" spans="1:22" ht="15.95" customHeight="1" thickBot="1" x14ac:dyDescent="0.35">
      <c r="A22" s="86"/>
      <c r="B22" s="88"/>
      <c r="C22" s="83"/>
      <c r="D22" s="15"/>
      <c r="E22" s="59"/>
      <c r="F22" s="15">
        <f>F21-C21</f>
        <v>-3</v>
      </c>
      <c r="G22" s="59" t="s">
        <v>118</v>
      </c>
      <c r="H22" s="15"/>
      <c r="I22" s="59"/>
      <c r="J22" s="15">
        <f>J21-C21</f>
        <v>-1</v>
      </c>
      <c r="K22" s="59"/>
      <c r="L22" s="15"/>
      <c r="M22" s="21"/>
      <c r="N22" s="15"/>
      <c r="O22" s="59"/>
      <c r="P22" s="15">
        <f>P21-C21</f>
        <v>-2</v>
      </c>
      <c r="Q22" s="59"/>
      <c r="R22" s="15">
        <f>R21-C21</f>
        <v>-5</v>
      </c>
      <c r="S22" s="59" t="s">
        <v>178</v>
      </c>
      <c r="T22" s="34"/>
      <c r="U22" s="34" t="s">
        <v>185</v>
      </c>
      <c r="V22" s="18"/>
    </row>
    <row r="23" spans="1:22" ht="15.95" customHeight="1" x14ac:dyDescent="0.3">
      <c r="A23" s="85">
        <v>11</v>
      </c>
      <c r="B23" s="90" t="s">
        <v>180</v>
      </c>
      <c r="C23" s="82">
        <v>91</v>
      </c>
      <c r="D23" s="14"/>
      <c r="E23" s="60"/>
      <c r="F23" s="14"/>
      <c r="G23" s="60"/>
      <c r="H23" s="14"/>
      <c r="I23" s="60"/>
      <c r="J23" s="14"/>
      <c r="K23" s="60"/>
      <c r="L23" s="14"/>
      <c r="M23" s="20"/>
      <c r="N23" s="14"/>
      <c r="O23" s="60"/>
      <c r="P23" s="14"/>
      <c r="Q23" s="60"/>
      <c r="R23" s="14">
        <v>91</v>
      </c>
      <c r="S23" s="60"/>
      <c r="T23" s="31"/>
      <c r="U23" s="31"/>
      <c r="V23" s="17"/>
    </row>
    <row r="24" spans="1:22" ht="15.95" customHeight="1" thickBot="1" x14ac:dyDescent="0.35">
      <c r="A24" s="86"/>
      <c r="B24" s="90"/>
      <c r="C24" s="82"/>
      <c r="D24" s="22"/>
      <c r="E24" s="61"/>
      <c r="F24" s="22"/>
      <c r="G24" s="61"/>
      <c r="H24" s="22"/>
      <c r="I24" s="61"/>
      <c r="J24" s="22"/>
      <c r="K24" s="61"/>
      <c r="L24" s="22"/>
      <c r="M24" s="23"/>
      <c r="N24" s="22"/>
      <c r="O24" s="61"/>
      <c r="P24" s="22"/>
      <c r="Q24" s="61"/>
      <c r="R24" s="22">
        <f>R23-C23</f>
        <v>0</v>
      </c>
      <c r="S24" s="61" t="s">
        <v>178</v>
      </c>
      <c r="T24" s="32"/>
      <c r="U24" s="32" t="s">
        <v>186</v>
      </c>
      <c r="V24" s="24"/>
    </row>
    <row r="25" spans="1:22" ht="15.95" customHeight="1" x14ac:dyDescent="0.3">
      <c r="A25" s="85">
        <v>12</v>
      </c>
      <c r="B25" s="87" t="s">
        <v>21</v>
      </c>
      <c r="C25" s="84">
        <v>90</v>
      </c>
      <c r="D25" s="25">
        <v>89</v>
      </c>
      <c r="E25" s="58"/>
      <c r="F25" s="25">
        <v>90</v>
      </c>
      <c r="G25" s="58"/>
      <c r="H25" s="25">
        <v>90</v>
      </c>
      <c r="I25" s="58" t="s">
        <v>125</v>
      </c>
      <c r="J25" s="25">
        <v>83</v>
      </c>
      <c r="K25" s="58" t="s">
        <v>131</v>
      </c>
      <c r="L25" s="25"/>
      <c r="M25" s="26"/>
      <c r="N25" s="25">
        <v>87</v>
      </c>
      <c r="O25" s="58" t="s">
        <v>141</v>
      </c>
      <c r="P25" s="25">
        <v>90</v>
      </c>
      <c r="Q25" s="58"/>
      <c r="R25" s="25">
        <v>88</v>
      </c>
      <c r="S25" s="58"/>
      <c r="T25" s="33"/>
      <c r="U25" s="33">
        <v>7</v>
      </c>
      <c r="V25" s="27"/>
    </row>
    <row r="26" spans="1:22" ht="15.95" customHeight="1" thickBot="1" x14ac:dyDescent="0.35">
      <c r="A26" s="86"/>
      <c r="B26" s="88"/>
      <c r="C26" s="83"/>
      <c r="D26" s="15">
        <f>D25-C25</f>
        <v>-1</v>
      </c>
      <c r="E26" s="59" t="s">
        <v>111</v>
      </c>
      <c r="F26" s="15">
        <f>F25-C25</f>
        <v>0</v>
      </c>
      <c r="G26" s="59" t="s">
        <v>118</v>
      </c>
      <c r="H26" s="15">
        <f>H25-C25</f>
        <v>0</v>
      </c>
      <c r="I26" s="59" t="s">
        <v>129</v>
      </c>
      <c r="J26" s="15">
        <f>J25-C25</f>
        <v>-7</v>
      </c>
      <c r="K26" s="59"/>
      <c r="L26" s="15"/>
      <c r="M26" s="21"/>
      <c r="N26" s="15">
        <f>N25-C25</f>
        <v>-3</v>
      </c>
      <c r="O26" s="59" t="s">
        <v>142</v>
      </c>
      <c r="P26" s="15">
        <f>P25-C25</f>
        <v>0</v>
      </c>
      <c r="Q26" s="59" t="s">
        <v>152</v>
      </c>
      <c r="R26" s="15">
        <f>R25-C25</f>
        <v>-2</v>
      </c>
      <c r="S26" s="59"/>
      <c r="T26" s="34"/>
      <c r="U26" s="34" t="s">
        <v>160</v>
      </c>
      <c r="V26" s="18"/>
    </row>
    <row r="27" spans="1:22" ht="15.95" customHeight="1" x14ac:dyDescent="0.3">
      <c r="A27" s="85">
        <v>13</v>
      </c>
      <c r="B27" s="87" t="s">
        <v>94</v>
      </c>
      <c r="C27" s="84">
        <v>88</v>
      </c>
      <c r="D27" s="25">
        <v>99</v>
      </c>
      <c r="E27" s="58"/>
      <c r="F27" s="25">
        <v>90</v>
      </c>
      <c r="G27" s="58"/>
      <c r="H27" s="25">
        <v>90</v>
      </c>
      <c r="I27" s="58" t="s">
        <v>124</v>
      </c>
      <c r="J27" s="25">
        <v>88</v>
      </c>
      <c r="K27" s="58"/>
      <c r="L27" s="25">
        <v>94</v>
      </c>
      <c r="M27" s="58" t="s">
        <v>136</v>
      </c>
      <c r="N27" s="25">
        <v>100</v>
      </c>
      <c r="O27" s="58"/>
      <c r="P27" s="25"/>
      <c r="Q27" s="58"/>
      <c r="R27" s="25">
        <v>88</v>
      </c>
      <c r="S27" s="58"/>
      <c r="T27" s="33"/>
      <c r="U27" s="33">
        <v>7</v>
      </c>
      <c r="V27" s="27"/>
    </row>
    <row r="28" spans="1:22" ht="15.95" customHeight="1" thickBot="1" x14ac:dyDescent="0.35">
      <c r="A28" s="86"/>
      <c r="B28" s="88"/>
      <c r="C28" s="83"/>
      <c r="D28" s="15">
        <f>D27-C27</f>
        <v>11</v>
      </c>
      <c r="E28" s="59"/>
      <c r="F28" s="15">
        <f>F27-C27</f>
        <v>2</v>
      </c>
      <c r="G28" s="59" t="s">
        <v>119</v>
      </c>
      <c r="H28" s="15">
        <f>H27-C27</f>
        <v>2</v>
      </c>
      <c r="I28" s="59"/>
      <c r="J28" s="15">
        <f>J27-C27</f>
        <v>0</v>
      </c>
      <c r="K28" s="59" t="s">
        <v>52</v>
      </c>
      <c r="L28" s="15">
        <f>L27-C27</f>
        <v>6</v>
      </c>
      <c r="M28" s="21"/>
      <c r="N28" s="15">
        <f>N27-C27</f>
        <v>12</v>
      </c>
      <c r="O28" s="59"/>
      <c r="P28" s="15"/>
      <c r="Q28" s="59"/>
      <c r="R28" s="15">
        <f>R27-C27</f>
        <v>0</v>
      </c>
      <c r="S28" s="59"/>
      <c r="T28" s="34"/>
      <c r="U28" s="34" t="s">
        <v>155</v>
      </c>
      <c r="V28" s="18"/>
    </row>
    <row r="29" spans="1:22" ht="15.95" customHeight="1" x14ac:dyDescent="0.3">
      <c r="A29" s="85">
        <v>14</v>
      </c>
      <c r="B29" s="90" t="s">
        <v>3</v>
      </c>
      <c r="C29" s="82">
        <v>90</v>
      </c>
      <c r="D29" s="14">
        <v>87</v>
      </c>
      <c r="E29" s="60" t="s">
        <v>105</v>
      </c>
      <c r="F29" s="14">
        <v>93</v>
      </c>
      <c r="G29" s="60"/>
      <c r="H29" s="14">
        <v>89</v>
      </c>
      <c r="I29" s="60"/>
      <c r="J29" s="14">
        <v>90</v>
      </c>
      <c r="K29" s="60"/>
      <c r="L29" s="14">
        <v>83</v>
      </c>
      <c r="M29" s="60" t="s">
        <v>135</v>
      </c>
      <c r="N29" s="14">
        <v>93</v>
      </c>
      <c r="O29" s="60"/>
      <c r="P29" s="14">
        <v>97</v>
      </c>
      <c r="Q29" s="60"/>
      <c r="R29" s="14">
        <v>86</v>
      </c>
      <c r="S29" s="60"/>
      <c r="T29" s="31"/>
      <c r="U29" s="31">
        <v>8</v>
      </c>
      <c r="V29" s="17"/>
    </row>
    <row r="30" spans="1:22" ht="15.95" customHeight="1" thickBot="1" x14ac:dyDescent="0.35">
      <c r="A30" s="86"/>
      <c r="B30" s="90"/>
      <c r="C30" s="82"/>
      <c r="D30" s="22">
        <f>D29-C29</f>
        <v>-3</v>
      </c>
      <c r="E30" s="61" t="s">
        <v>106</v>
      </c>
      <c r="F30" s="22">
        <f>F29-C29</f>
        <v>3</v>
      </c>
      <c r="G30" s="61" t="s">
        <v>118</v>
      </c>
      <c r="H30" s="22">
        <f>H29-C29</f>
        <v>-1</v>
      </c>
      <c r="I30" s="61"/>
      <c r="J30" s="22">
        <f>J29-C29</f>
        <v>0</v>
      </c>
      <c r="K30" s="61"/>
      <c r="L30" s="22">
        <f>L29-C29</f>
        <v>-7</v>
      </c>
      <c r="M30" s="23"/>
      <c r="N30" s="22">
        <f>N29-C29</f>
        <v>3</v>
      </c>
      <c r="O30" s="61"/>
      <c r="P30" s="22">
        <f>P29-C29</f>
        <v>7</v>
      </c>
      <c r="Q30" s="61"/>
      <c r="R30" s="22">
        <f>R29-C29</f>
        <v>-4</v>
      </c>
      <c r="S30" s="61" t="s">
        <v>178</v>
      </c>
      <c r="T30" s="32"/>
      <c r="U30" s="32" t="s">
        <v>62</v>
      </c>
      <c r="V30" s="24"/>
    </row>
    <row r="31" spans="1:22" ht="15.95" customHeight="1" x14ac:dyDescent="0.3">
      <c r="A31" s="85">
        <v>15</v>
      </c>
      <c r="B31" s="87" t="s">
        <v>16</v>
      </c>
      <c r="C31" s="84">
        <v>87</v>
      </c>
      <c r="D31" s="25"/>
      <c r="E31" s="58"/>
      <c r="F31" s="25"/>
      <c r="G31" s="58"/>
      <c r="H31" s="25"/>
      <c r="I31" s="58"/>
      <c r="J31" s="25"/>
      <c r="K31" s="58"/>
      <c r="L31" s="25"/>
      <c r="M31" s="26"/>
      <c r="N31" s="25"/>
      <c r="O31" s="58"/>
      <c r="P31" s="25"/>
      <c r="Q31" s="58"/>
      <c r="R31" s="25">
        <v>87</v>
      </c>
      <c r="S31" s="58"/>
      <c r="T31" s="33"/>
      <c r="U31" s="33">
        <v>1</v>
      </c>
      <c r="V31" s="27"/>
    </row>
    <row r="32" spans="1:22" ht="15.95" customHeight="1" thickBot="1" x14ac:dyDescent="0.35">
      <c r="A32" s="86"/>
      <c r="B32" s="88"/>
      <c r="C32" s="83"/>
      <c r="D32" s="15"/>
      <c r="E32" s="59"/>
      <c r="F32" s="15"/>
      <c r="G32" s="59"/>
      <c r="H32" s="15"/>
      <c r="I32" s="59"/>
      <c r="J32" s="15"/>
      <c r="K32" s="59"/>
      <c r="L32" s="15"/>
      <c r="M32" s="21"/>
      <c r="N32" s="15"/>
      <c r="O32" s="59"/>
      <c r="P32" s="15"/>
      <c r="Q32" s="59"/>
      <c r="R32" s="15">
        <f>R31-C31</f>
        <v>0</v>
      </c>
      <c r="S32" s="59" t="s">
        <v>178</v>
      </c>
      <c r="T32" s="34"/>
      <c r="U32" s="34" t="s">
        <v>187</v>
      </c>
      <c r="V32" s="18"/>
    </row>
    <row r="33" spans="1:22" ht="15.95" customHeight="1" x14ac:dyDescent="0.3">
      <c r="A33" s="85">
        <v>16</v>
      </c>
      <c r="B33" s="90" t="s">
        <v>25</v>
      </c>
      <c r="C33" s="82">
        <v>98</v>
      </c>
      <c r="D33" s="14">
        <v>111</v>
      </c>
      <c r="E33" s="60"/>
      <c r="F33" s="14">
        <v>95</v>
      </c>
      <c r="G33" s="60" t="s">
        <v>114</v>
      </c>
      <c r="H33" s="14"/>
      <c r="I33" s="60"/>
      <c r="J33" s="14"/>
      <c r="K33" s="60"/>
      <c r="L33" s="14">
        <v>99</v>
      </c>
      <c r="M33" s="20"/>
      <c r="N33" s="14">
        <v>100</v>
      </c>
      <c r="O33" s="60"/>
      <c r="P33" s="14"/>
      <c r="Q33" s="60"/>
      <c r="R33" s="14">
        <v>97</v>
      </c>
      <c r="S33" s="60"/>
      <c r="T33" s="31"/>
      <c r="U33" s="31">
        <v>5</v>
      </c>
      <c r="V33" s="17"/>
    </row>
    <row r="34" spans="1:22" ht="15.95" customHeight="1" thickBot="1" x14ac:dyDescent="0.35">
      <c r="A34" s="86"/>
      <c r="B34" s="90"/>
      <c r="C34" s="82"/>
      <c r="D34" s="22">
        <f>D33-C33</f>
        <v>13</v>
      </c>
      <c r="E34" s="61"/>
      <c r="F34" s="22">
        <f>F33-C33</f>
        <v>-3</v>
      </c>
      <c r="G34" s="61"/>
      <c r="H34" s="22"/>
      <c r="I34" s="61"/>
      <c r="J34" s="22"/>
      <c r="K34" s="61"/>
      <c r="L34" s="22">
        <f>L33-C33</f>
        <v>1</v>
      </c>
      <c r="M34" s="23"/>
      <c r="N34" s="22">
        <f>N33-C33</f>
        <v>2</v>
      </c>
      <c r="O34" s="61"/>
      <c r="P34" s="22"/>
      <c r="Q34" s="61"/>
      <c r="R34" s="22">
        <f>R33-C33</f>
        <v>-1</v>
      </c>
      <c r="S34" s="61"/>
      <c r="T34" s="32"/>
      <c r="U34" s="32"/>
      <c r="V34" s="24"/>
    </row>
    <row r="35" spans="1:22" ht="15.95" customHeight="1" x14ac:dyDescent="0.3">
      <c r="A35" s="85">
        <v>17</v>
      </c>
      <c r="B35" s="87" t="s">
        <v>17</v>
      </c>
      <c r="C35" s="84">
        <v>92</v>
      </c>
      <c r="D35" s="25">
        <v>98</v>
      </c>
      <c r="E35" s="58" t="s">
        <v>108</v>
      </c>
      <c r="F35" s="25"/>
      <c r="G35" s="58"/>
      <c r="H35" s="25">
        <v>86</v>
      </c>
      <c r="I35" s="58"/>
      <c r="J35" s="25">
        <v>86</v>
      </c>
      <c r="K35" s="58"/>
      <c r="L35" s="25"/>
      <c r="M35" s="26"/>
      <c r="N35" s="25">
        <v>93</v>
      </c>
      <c r="O35" s="58"/>
      <c r="P35" s="25">
        <v>90</v>
      </c>
      <c r="Q35" s="58"/>
      <c r="R35" s="25"/>
      <c r="S35" s="58"/>
      <c r="T35" s="33"/>
      <c r="U35" s="33">
        <v>5</v>
      </c>
      <c r="V35" s="27"/>
    </row>
    <row r="36" spans="1:22" ht="15.95" customHeight="1" thickBot="1" x14ac:dyDescent="0.35">
      <c r="A36" s="86"/>
      <c r="B36" s="88"/>
      <c r="C36" s="83"/>
      <c r="D36" s="15">
        <f>D35-C35</f>
        <v>6</v>
      </c>
      <c r="E36" s="59" t="s">
        <v>112</v>
      </c>
      <c r="F36" s="15"/>
      <c r="G36" s="59"/>
      <c r="H36" s="15">
        <f>H35-C35</f>
        <v>-6</v>
      </c>
      <c r="I36" s="59"/>
      <c r="J36" s="15">
        <f>J35-C35</f>
        <v>-6</v>
      </c>
      <c r="K36" s="59"/>
      <c r="L36" s="15"/>
      <c r="M36" s="21"/>
      <c r="N36" s="15">
        <f>N35-C35</f>
        <v>1</v>
      </c>
      <c r="O36" s="59"/>
      <c r="P36" s="15">
        <f>P35-C35</f>
        <v>-2</v>
      </c>
      <c r="Q36" s="59"/>
      <c r="R36" s="15"/>
      <c r="S36" s="59"/>
      <c r="T36" s="34"/>
      <c r="U36" s="34" t="s">
        <v>159</v>
      </c>
      <c r="V36" s="18"/>
    </row>
    <row r="37" spans="1:22" ht="15.95" customHeight="1" x14ac:dyDescent="0.3">
      <c r="A37" s="85">
        <v>18</v>
      </c>
      <c r="B37" s="90" t="s">
        <v>15</v>
      </c>
      <c r="C37" s="82">
        <v>85</v>
      </c>
      <c r="D37" s="14">
        <v>91</v>
      </c>
      <c r="E37" s="60"/>
      <c r="F37" s="14">
        <v>89</v>
      </c>
      <c r="G37" s="60"/>
      <c r="H37" s="14">
        <v>85</v>
      </c>
      <c r="I37" s="60" t="s">
        <v>123</v>
      </c>
      <c r="J37" s="14">
        <v>92</v>
      </c>
      <c r="K37" s="60"/>
      <c r="L37" s="14"/>
      <c r="M37" s="20"/>
      <c r="N37" s="14">
        <v>92</v>
      </c>
      <c r="O37" s="60"/>
      <c r="P37" s="14">
        <v>82</v>
      </c>
      <c r="Q37" s="60" t="s">
        <v>146</v>
      </c>
      <c r="R37" s="14"/>
      <c r="S37" s="60"/>
      <c r="T37" s="31"/>
      <c r="U37" s="31">
        <v>6</v>
      </c>
      <c r="V37" s="17"/>
    </row>
    <row r="38" spans="1:22" ht="15.95" customHeight="1" thickBot="1" x14ac:dyDescent="0.35">
      <c r="A38" s="86"/>
      <c r="B38" s="90"/>
      <c r="C38" s="82"/>
      <c r="D38" s="22">
        <f>D37-C37</f>
        <v>6</v>
      </c>
      <c r="E38" s="61"/>
      <c r="F38" s="22">
        <f>F37-C37</f>
        <v>4</v>
      </c>
      <c r="G38" s="61"/>
      <c r="H38" s="22">
        <f>H37-C37</f>
        <v>0</v>
      </c>
      <c r="I38" s="61"/>
      <c r="J38" s="22">
        <f>J37-C37</f>
        <v>7</v>
      </c>
      <c r="K38" s="61"/>
      <c r="L38" s="22"/>
      <c r="M38" s="23"/>
      <c r="N38" s="22">
        <f>N37-C37</f>
        <v>7</v>
      </c>
      <c r="O38" s="61"/>
      <c r="P38" s="22">
        <f>P37-C37</f>
        <v>-3</v>
      </c>
      <c r="Q38" s="61" t="s">
        <v>153</v>
      </c>
      <c r="R38" s="22"/>
      <c r="S38" s="61"/>
      <c r="T38" s="32"/>
      <c r="U38" s="32" t="s">
        <v>155</v>
      </c>
      <c r="V38" s="24"/>
    </row>
    <row r="39" spans="1:22" ht="15.95" customHeight="1" x14ac:dyDescent="0.3">
      <c r="A39" s="85">
        <v>19</v>
      </c>
      <c r="B39" s="87" t="s">
        <v>2</v>
      </c>
      <c r="C39" s="84">
        <v>91</v>
      </c>
      <c r="D39" s="25">
        <v>104</v>
      </c>
      <c r="E39" s="58"/>
      <c r="F39" s="25">
        <v>96</v>
      </c>
      <c r="G39" s="58" t="s">
        <v>117</v>
      </c>
      <c r="H39" s="25"/>
      <c r="I39" s="58"/>
      <c r="J39" s="25">
        <v>98</v>
      </c>
      <c r="K39" s="58"/>
      <c r="L39" s="25"/>
      <c r="M39" s="26"/>
      <c r="N39" s="25">
        <v>98</v>
      </c>
      <c r="O39" s="58"/>
      <c r="P39" s="25">
        <v>90</v>
      </c>
      <c r="Q39" s="58"/>
      <c r="R39" s="25">
        <v>91</v>
      </c>
      <c r="S39" s="58"/>
      <c r="T39" s="33"/>
      <c r="U39" s="33">
        <v>6</v>
      </c>
      <c r="V39" s="27"/>
    </row>
    <row r="40" spans="1:22" ht="15.95" customHeight="1" thickBot="1" x14ac:dyDescent="0.35">
      <c r="A40" s="86"/>
      <c r="B40" s="88"/>
      <c r="C40" s="83"/>
      <c r="D40" s="15">
        <f>D39-C39</f>
        <v>13</v>
      </c>
      <c r="E40" s="59"/>
      <c r="F40" s="15">
        <f>F39-C39</f>
        <v>5</v>
      </c>
      <c r="G40" s="59"/>
      <c r="H40" s="15"/>
      <c r="I40" s="59"/>
      <c r="J40" s="15">
        <f>J39-C39</f>
        <v>7</v>
      </c>
      <c r="K40" s="59"/>
      <c r="L40" s="15"/>
      <c r="M40" s="21"/>
      <c r="N40" s="15">
        <f>N39-C39</f>
        <v>7</v>
      </c>
      <c r="O40" s="59" t="s">
        <v>145</v>
      </c>
      <c r="P40" s="15">
        <f>P39-C39</f>
        <v>-1</v>
      </c>
      <c r="Q40" s="59"/>
      <c r="R40" s="15">
        <f>R39-C39</f>
        <v>0</v>
      </c>
      <c r="S40" s="59"/>
      <c r="T40" s="34"/>
      <c r="U40" s="34" t="s">
        <v>157</v>
      </c>
      <c r="V40" s="18"/>
    </row>
    <row r="41" spans="1:22" ht="15.95" customHeight="1" x14ac:dyDescent="0.3">
      <c r="A41" s="85">
        <v>20</v>
      </c>
      <c r="B41" s="90" t="s">
        <v>0</v>
      </c>
      <c r="C41" s="82">
        <v>94</v>
      </c>
      <c r="D41" s="14">
        <v>96</v>
      </c>
      <c r="E41" s="60"/>
      <c r="F41" s="14">
        <v>93</v>
      </c>
      <c r="G41" s="60"/>
      <c r="H41" s="14">
        <v>98</v>
      </c>
      <c r="I41" s="60"/>
      <c r="J41" s="14">
        <v>90</v>
      </c>
      <c r="K41" s="60"/>
      <c r="L41" s="14">
        <v>86</v>
      </c>
      <c r="M41" s="60" t="s">
        <v>59</v>
      </c>
      <c r="N41" s="14">
        <v>85</v>
      </c>
      <c r="O41" s="60" t="s">
        <v>137</v>
      </c>
      <c r="P41" s="14">
        <v>86</v>
      </c>
      <c r="Q41" s="60" t="s">
        <v>147</v>
      </c>
      <c r="R41" s="14">
        <v>96</v>
      </c>
      <c r="S41" s="60"/>
      <c r="T41" s="31"/>
      <c r="U41" s="31">
        <v>8</v>
      </c>
      <c r="V41" s="17"/>
    </row>
    <row r="42" spans="1:22" ht="15.95" customHeight="1" thickBot="1" x14ac:dyDescent="0.35">
      <c r="A42" s="86"/>
      <c r="B42" s="90"/>
      <c r="C42" s="82"/>
      <c r="D42" s="22">
        <f>D41-C41</f>
        <v>2</v>
      </c>
      <c r="E42" s="61"/>
      <c r="F42" s="22">
        <f>F41-C41</f>
        <v>-1</v>
      </c>
      <c r="G42" s="61"/>
      <c r="H42" s="22">
        <f>H41-C41</f>
        <v>4</v>
      </c>
      <c r="I42" s="61"/>
      <c r="J42" s="22">
        <f>J41-C41</f>
        <v>-4</v>
      </c>
      <c r="K42" s="61" t="s">
        <v>52</v>
      </c>
      <c r="L42" s="22">
        <f>L41-C41</f>
        <v>-8</v>
      </c>
      <c r="M42" s="61" t="s">
        <v>52</v>
      </c>
      <c r="N42" s="22">
        <f>N41-C41</f>
        <v>-9</v>
      </c>
      <c r="O42" s="61" t="s">
        <v>142</v>
      </c>
      <c r="P42" s="22">
        <f>P41-C41</f>
        <v>-8</v>
      </c>
      <c r="Q42" s="61" t="s">
        <v>152</v>
      </c>
      <c r="R42" s="22">
        <f>R41-C41</f>
        <v>2</v>
      </c>
      <c r="S42" s="61"/>
      <c r="T42" s="32"/>
      <c r="U42" s="32" t="s">
        <v>162</v>
      </c>
      <c r="V42" s="24"/>
    </row>
    <row r="43" spans="1:22" ht="15.95" customHeight="1" x14ac:dyDescent="0.3">
      <c r="A43" s="85">
        <v>21</v>
      </c>
      <c r="B43" s="87" t="s">
        <v>22</v>
      </c>
      <c r="C43" s="84">
        <v>85</v>
      </c>
      <c r="D43" s="25"/>
      <c r="E43" s="58"/>
      <c r="F43" s="25"/>
      <c r="G43" s="58"/>
      <c r="H43" s="25">
        <v>84</v>
      </c>
      <c r="I43" s="58"/>
      <c r="J43" s="25"/>
      <c r="K43" s="58"/>
      <c r="L43" s="25">
        <v>83</v>
      </c>
      <c r="M43" s="26"/>
      <c r="N43" s="25"/>
      <c r="O43" s="58"/>
      <c r="P43" s="25"/>
      <c r="Q43" s="58"/>
      <c r="R43" s="25">
        <v>88</v>
      </c>
      <c r="S43" s="58"/>
      <c r="T43" s="33"/>
      <c r="U43" s="33">
        <v>3</v>
      </c>
      <c r="V43" s="27"/>
    </row>
    <row r="44" spans="1:22" ht="15.95" customHeight="1" thickBot="1" x14ac:dyDescent="0.35">
      <c r="A44" s="86"/>
      <c r="B44" s="88"/>
      <c r="C44" s="83"/>
      <c r="D44" s="15"/>
      <c r="E44" s="59"/>
      <c r="F44" s="15"/>
      <c r="G44" s="59"/>
      <c r="H44" s="15">
        <f>H43-C43</f>
        <v>-1</v>
      </c>
      <c r="I44" s="59" t="s">
        <v>128</v>
      </c>
      <c r="J44" s="15"/>
      <c r="K44" s="59"/>
      <c r="L44" s="15">
        <f>L43-C43</f>
        <v>-2</v>
      </c>
      <c r="M44" s="59" t="s">
        <v>51</v>
      </c>
      <c r="N44" s="15"/>
      <c r="O44" s="59"/>
      <c r="P44" s="15"/>
      <c r="Q44" s="59"/>
      <c r="R44" s="15">
        <f>R43-C43</f>
        <v>3</v>
      </c>
      <c r="S44" s="59"/>
      <c r="T44" s="34"/>
      <c r="U44" s="34" t="s">
        <v>161</v>
      </c>
      <c r="V44" s="18"/>
    </row>
    <row r="45" spans="1:22" ht="15.95" customHeight="1" x14ac:dyDescent="0.3">
      <c r="A45" s="85">
        <v>22</v>
      </c>
      <c r="B45" s="90" t="s">
        <v>10</v>
      </c>
      <c r="C45" s="82">
        <v>82</v>
      </c>
      <c r="D45" s="14">
        <v>91</v>
      </c>
      <c r="E45" s="60"/>
      <c r="F45" s="14"/>
      <c r="G45" s="60"/>
      <c r="H45" s="14">
        <v>90</v>
      </c>
      <c r="I45" s="60" t="s">
        <v>126</v>
      </c>
      <c r="J45" s="14">
        <v>86</v>
      </c>
      <c r="K45" s="60" t="s">
        <v>132</v>
      </c>
      <c r="L45" s="14">
        <v>83</v>
      </c>
      <c r="M45" s="60" t="s">
        <v>48</v>
      </c>
      <c r="N45" s="14">
        <v>84</v>
      </c>
      <c r="O45" s="60"/>
      <c r="P45" s="14">
        <v>83</v>
      </c>
      <c r="Q45" s="60" t="s">
        <v>148</v>
      </c>
      <c r="R45" s="14"/>
      <c r="S45" s="60"/>
      <c r="T45" s="31"/>
      <c r="U45" s="31">
        <v>6</v>
      </c>
      <c r="V45" s="17"/>
    </row>
    <row r="46" spans="1:22" ht="15.95" customHeight="1" thickBot="1" x14ac:dyDescent="0.35">
      <c r="A46" s="86"/>
      <c r="B46" s="90"/>
      <c r="C46" s="82"/>
      <c r="D46" s="22">
        <f>D45-C45</f>
        <v>9</v>
      </c>
      <c r="E46" s="61"/>
      <c r="F46" s="22"/>
      <c r="G46" s="61"/>
      <c r="H46" s="22">
        <f>H45-C45</f>
        <v>8</v>
      </c>
      <c r="I46" s="61"/>
      <c r="J46" s="22">
        <f>J45-C45</f>
        <v>4</v>
      </c>
      <c r="K46" s="61" t="s">
        <v>52</v>
      </c>
      <c r="L46" s="22">
        <f>L45-C45</f>
        <v>1</v>
      </c>
      <c r="M46" s="23"/>
      <c r="N46" s="22">
        <f>N45-C45</f>
        <v>2</v>
      </c>
      <c r="O46" s="61"/>
      <c r="P46" s="22">
        <f>P45-C45</f>
        <v>1</v>
      </c>
      <c r="Q46" s="61"/>
      <c r="R46" s="22"/>
      <c r="S46" s="61"/>
      <c r="T46" s="32"/>
      <c r="U46" s="32" t="s">
        <v>159</v>
      </c>
      <c r="V46" s="24"/>
    </row>
    <row r="47" spans="1:22" ht="15.95" customHeight="1" x14ac:dyDescent="0.3">
      <c r="A47" s="85">
        <v>23</v>
      </c>
      <c r="B47" s="87" t="s">
        <v>4</v>
      </c>
      <c r="C47" s="84">
        <v>89</v>
      </c>
      <c r="D47" s="25">
        <v>100</v>
      </c>
      <c r="E47" s="58" t="s">
        <v>110</v>
      </c>
      <c r="F47" s="25"/>
      <c r="G47" s="58"/>
      <c r="H47" s="25">
        <v>88</v>
      </c>
      <c r="I47" s="58"/>
      <c r="J47" s="25"/>
      <c r="K47" s="58"/>
      <c r="L47" s="25">
        <v>84</v>
      </c>
      <c r="M47" s="26"/>
      <c r="N47" s="25"/>
      <c r="O47" s="58"/>
      <c r="P47" s="25">
        <v>99</v>
      </c>
      <c r="Q47" s="58"/>
      <c r="R47" s="25">
        <v>78</v>
      </c>
      <c r="S47" s="58" t="s">
        <v>176</v>
      </c>
      <c r="T47" s="33"/>
      <c r="U47" s="33">
        <v>5</v>
      </c>
      <c r="V47" s="27"/>
    </row>
    <row r="48" spans="1:22" ht="15.95" customHeight="1" thickBot="1" x14ac:dyDescent="0.35">
      <c r="A48" s="86"/>
      <c r="B48" s="88"/>
      <c r="C48" s="83"/>
      <c r="D48" s="15">
        <f>D47-C47</f>
        <v>11</v>
      </c>
      <c r="E48" s="59"/>
      <c r="F48" s="15"/>
      <c r="G48" s="59"/>
      <c r="H48" s="15">
        <f>H47-C47</f>
        <v>-1</v>
      </c>
      <c r="I48" s="59"/>
      <c r="J48" s="15"/>
      <c r="K48" s="59"/>
      <c r="L48" s="15">
        <f>L47-C47</f>
        <v>-5</v>
      </c>
      <c r="M48" s="21"/>
      <c r="N48" s="15"/>
      <c r="O48" s="59"/>
      <c r="P48" s="15">
        <f>P47-C47</f>
        <v>10</v>
      </c>
      <c r="Q48" s="59"/>
      <c r="R48" s="15">
        <f>R47-C47</f>
        <v>-11</v>
      </c>
      <c r="S48" s="59"/>
      <c r="T48" s="34"/>
      <c r="U48" s="34"/>
      <c r="V48" s="18"/>
    </row>
    <row r="49" spans="1:22" ht="15.95" customHeight="1" x14ac:dyDescent="0.3">
      <c r="A49" s="85">
        <v>24</v>
      </c>
      <c r="B49" s="87" t="s">
        <v>27</v>
      </c>
      <c r="C49" s="84">
        <v>90</v>
      </c>
      <c r="D49" s="25"/>
      <c r="E49" s="58"/>
      <c r="F49" s="25"/>
      <c r="G49" s="58"/>
      <c r="H49" s="25">
        <v>95</v>
      </c>
      <c r="I49" s="58"/>
      <c r="J49" s="25"/>
      <c r="K49" s="58"/>
      <c r="L49" s="25"/>
      <c r="M49" s="26"/>
      <c r="N49" s="25"/>
      <c r="O49" s="58"/>
      <c r="P49" s="25"/>
      <c r="Q49" s="58"/>
      <c r="R49" s="25"/>
      <c r="S49" s="58"/>
      <c r="T49" s="33"/>
      <c r="U49" s="33">
        <v>1</v>
      </c>
      <c r="V49" s="27"/>
    </row>
    <row r="50" spans="1:22" ht="15.95" customHeight="1" thickBot="1" x14ac:dyDescent="0.35">
      <c r="A50" s="86"/>
      <c r="B50" s="88"/>
      <c r="C50" s="83"/>
      <c r="D50" s="15"/>
      <c r="E50" s="59"/>
      <c r="F50" s="15"/>
      <c r="G50" s="59"/>
      <c r="H50" s="15">
        <f>H49-C49</f>
        <v>5</v>
      </c>
      <c r="I50" s="59" t="s">
        <v>127</v>
      </c>
      <c r="J50" s="15"/>
      <c r="K50" s="59"/>
      <c r="L50" s="15"/>
      <c r="M50" s="21"/>
      <c r="N50" s="15"/>
      <c r="O50" s="59"/>
      <c r="P50" s="15"/>
      <c r="Q50" s="59"/>
      <c r="R50" s="15"/>
      <c r="S50" s="59"/>
      <c r="T50" s="34"/>
      <c r="U50" s="34" t="s">
        <v>159</v>
      </c>
      <c r="V50" s="18"/>
    </row>
    <row r="51" spans="1:22" ht="15.95" customHeight="1" x14ac:dyDescent="0.3">
      <c r="A51" s="85">
        <v>25</v>
      </c>
      <c r="B51" s="87" t="s">
        <v>121</v>
      </c>
      <c r="C51" s="84">
        <v>81</v>
      </c>
      <c r="D51" s="25"/>
      <c r="E51" s="58"/>
      <c r="F51" s="25"/>
      <c r="G51" s="58"/>
      <c r="H51" s="25">
        <v>83</v>
      </c>
      <c r="I51" s="58" t="s">
        <v>122</v>
      </c>
      <c r="J51" s="25">
        <v>80</v>
      </c>
      <c r="K51" s="58"/>
      <c r="L51" s="25">
        <v>83</v>
      </c>
      <c r="M51" s="26"/>
      <c r="N51" s="25">
        <v>71</v>
      </c>
      <c r="O51" s="58" t="s">
        <v>138</v>
      </c>
      <c r="P51" s="25">
        <v>78</v>
      </c>
      <c r="Q51" s="58" t="s">
        <v>149</v>
      </c>
      <c r="R51" s="25">
        <v>83</v>
      </c>
      <c r="S51" s="58"/>
      <c r="T51" s="33"/>
      <c r="U51" s="33">
        <v>6</v>
      </c>
      <c r="V51" s="27"/>
    </row>
    <row r="52" spans="1:22" ht="15.95" customHeight="1" thickBot="1" x14ac:dyDescent="0.35">
      <c r="A52" s="86"/>
      <c r="B52" s="88"/>
      <c r="C52" s="83"/>
      <c r="D52" s="15"/>
      <c r="E52" s="59"/>
      <c r="F52" s="15"/>
      <c r="G52" s="59"/>
      <c r="H52" s="15">
        <f>H51-C51</f>
        <v>2</v>
      </c>
      <c r="I52" s="59"/>
      <c r="J52" s="15">
        <f>J51-C51</f>
        <v>-1</v>
      </c>
      <c r="K52" s="59"/>
      <c r="L52" s="15">
        <f>L51-C51</f>
        <v>2</v>
      </c>
      <c r="M52" s="21"/>
      <c r="N52" s="15">
        <f>N51-C51</f>
        <v>-10</v>
      </c>
      <c r="O52" s="59" t="s">
        <v>144</v>
      </c>
      <c r="P52" s="15">
        <f>P51-C51</f>
        <v>-3</v>
      </c>
      <c r="Q52" s="59" t="s">
        <v>151</v>
      </c>
      <c r="R52" s="15">
        <f>R51-C51</f>
        <v>2</v>
      </c>
      <c r="S52" s="59" t="s">
        <v>178</v>
      </c>
      <c r="T52" s="34"/>
      <c r="U52" s="34" t="s">
        <v>162</v>
      </c>
      <c r="V52" s="18"/>
    </row>
    <row r="53" spans="1:22" ht="15.95" customHeight="1" x14ac:dyDescent="0.3">
      <c r="A53" s="85">
        <v>26</v>
      </c>
      <c r="B53" s="90" t="s">
        <v>1</v>
      </c>
      <c r="C53" s="82">
        <v>94</v>
      </c>
      <c r="D53" s="14">
        <v>98</v>
      </c>
      <c r="E53" s="60" t="s">
        <v>109</v>
      </c>
      <c r="F53" s="14">
        <v>99</v>
      </c>
      <c r="G53" s="60"/>
      <c r="H53" s="14">
        <v>94</v>
      </c>
      <c r="I53" s="60"/>
      <c r="J53" s="14">
        <v>87</v>
      </c>
      <c r="K53" s="60"/>
      <c r="L53" s="14">
        <v>84</v>
      </c>
      <c r="M53" s="60" t="s">
        <v>134</v>
      </c>
      <c r="N53" s="14">
        <v>99</v>
      </c>
      <c r="O53" s="60"/>
      <c r="P53" s="14">
        <v>92</v>
      </c>
      <c r="Q53" s="60"/>
      <c r="R53" s="14">
        <v>87</v>
      </c>
      <c r="S53" s="60"/>
      <c r="T53" s="31"/>
      <c r="U53" s="31">
        <v>8</v>
      </c>
      <c r="V53" s="17"/>
    </row>
    <row r="54" spans="1:22" ht="15.95" customHeight="1" thickBot="1" x14ac:dyDescent="0.35">
      <c r="A54" s="86"/>
      <c r="B54" s="90"/>
      <c r="C54" s="82"/>
      <c r="D54" s="22">
        <f>D53-C53</f>
        <v>4</v>
      </c>
      <c r="E54" s="61" t="s">
        <v>111</v>
      </c>
      <c r="F54" s="22">
        <f>F53-C53</f>
        <v>5</v>
      </c>
      <c r="G54" s="61"/>
      <c r="H54" s="22">
        <f>H53-C53</f>
        <v>0</v>
      </c>
      <c r="I54" s="61" t="s">
        <v>127</v>
      </c>
      <c r="J54" s="22">
        <f>J53-C53</f>
        <v>-7</v>
      </c>
      <c r="K54" s="61" t="s">
        <v>51</v>
      </c>
      <c r="L54" s="22">
        <f>L53-C53</f>
        <v>-10</v>
      </c>
      <c r="M54" s="61" t="s">
        <v>52</v>
      </c>
      <c r="N54" s="22">
        <f>N53-C53</f>
        <v>5</v>
      </c>
      <c r="O54" s="61" t="s">
        <v>140</v>
      </c>
      <c r="P54" s="22">
        <f>P53-C53</f>
        <v>-2</v>
      </c>
      <c r="Q54" s="61"/>
      <c r="R54" s="22">
        <f>R53-C53</f>
        <v>-7</v>
      </c>
      <c r="S54" s="61" t="s">
        <v>181</v>
      </c>
      <c r="T54" s="32"/>
      <c r="U54" s="32" t="s">
        <v>188</v>
      </c>
      <c r="V54" s="24"/>
    </row>
    <row r="55" spans="1:22" ht="15.95" customHeight="1" x14ac:dyDescent="0.3">
      <c r="A55" s="85">
        <v>27</v>
      </c>
      <c r="B55" s="87" t="s">
        <v>12</v>
      </c>
      <c r="C55" s="84">
        <v>89</v>
      </c>
      <c r="D55" s="25">
        <v>97</v>
      </c>
      <c r="E55" s="58"/>
      <c r="F55" s="25"/>
      <c r="G55" s="58"/>
      <c r="H55" s="25"/>
      <c r="I55" s="58"/>
      <c r="J55" s="25">
        <v>96</v>
      </c>
      <c r="K55" s="58"/>
      <c r="L55" s="25"/>
      <c r="M55" s="26"/>
      <c r="N55" s="25">
        <v>88</v>
      </c>
      <c r="O55" s="58" t="s">
        <v>139</v>
      </c>
      <c r="P55" s="25">
        <v>85</v>
      </c>
      <c r="Q55" s="58"/>
      <c r="R55" s="25">
        <v>92</v>
      </c>
      <c r="S55" s="58"/>
      <c r="T55" s="33"/>
      <c r="U55" s="33">
        <v>5</v>
      </c>
      <c r="V55" s="27"/>
    </row>
    <row r="56" spans="1:22" ht="15.95" customHeight="1" thickBot="1" x14ac:dyDescent="0.35">
      <c r="A56" s="86"/>
      <c r="B56" s="88"/>
      <c r="C56" s="83"/>
      <c r="D56" s="15">
        <f>D55-C55</f>
        <v>8</v>
      </c>
      <c r="E56" s="59"/>
      <c r="F56" s="15"/>
      <c r="G56" s="59"/>
      <c r="H56" s="15"/>
      <c r="I56" s="59"/>
      <c r="J56" s="15">
        <f>J55-C55</f>
        <v>7</v>
      </c>
      <c r="K56" s="59"/>
      <c r="L56" s="15"/>
      <c r="M56" s="21"/>
      <c r="N56" s="15">
        <f>N55-C55</f>
        <v>-1</v>
      </c>
      <c r="O56" s="59"/>
      <c r="P56" s="15">
        <f>P55-C55</f>
        <v>-4</v>
      </c>
      <c r="Q56" s="59"/>
      <c r="R56" s="15">
        <f>R55-C55</f>
        <v>3</v>
      </c>
      <c r="S56" s="59"/>
      <c r="T56" s="34"/>
      <c r="U56" s="34"/>
      <c r="V56" s="18"/>
    </row>
    <row r="57" spans="1:22" ht="15.95" customHeight="1" x14ac:dyDescent="0.3">
      <c r="A57" s="85">
        <v>28</v>
      </c>
      <c r="B57" s="90" t="s">
        <v>11</v>
      </c>
      <c r="C57" s="82">
        <v>89</v>
      </c>
      <c r="D57" s="14">
        <v>92</v>
      </c>
      <c r="E57" s="60"/>
      <c r="F57" s="14">
        <v>88</v>
      </c>
      <c r="G57" s="60" t="s">
        <v>115</v>
      </c>
      <c r="H57" s="14">
        <v>93</v>
      </c>
      <c r="I57" s="60"/>
      <c r="J57" s="14">
        <v>90</v>
      </c>
      <c r="K57" s="60"/>
      <c r="L57" s="14">
        <v>92</v>
      </c>
      <c r="M57" s="20"/>
      <c r="N57" s="14">
        <v>93</v>
      </c>
      <c r="O57" s="60" t="s">
        <v>143</v>
      </c>
      <c r="P57" s="14"/>
      <c r="Q57" s="60"/>
      <c r="R57" s="14">
        <v>89</v>
      </c>
      <c r="S57" s="60"/>
      <c r="T57" s="31"/>
      <c r="U57" s="31">
        <v>7</v>
      </c>
      <c r="V57" s="17"/>
    </row>
    <row r="58" spans="1:22" ht="15.95" customHeight="1" thickBot="1" x14ac:dyDescent="0.35">
      <c r="A58" s="86"/>
      <c r="B58" s="90"/>
      <c r="C58" s="82"/>
      <c r="D58" s="22">
        <f>D57-C57</f>
        <v>3</v>
      </c>
      <c r="E58" s="61"/>
      <c r="F58" s="22">
        <f>F57-C57</f>
        <v>-1</v>
      </c>
      <c r="G58" s="61" t="s">
        <v>120</v>
      </c>
      <c r="H58" s="22">
        <f>H57-C57</f>
        <v>4</v>
      </c>
      <c r="I58" s="61"/>
      <c r="J58" s="22">
        <f>J57-C57</f>
        <v>1</v>
      </c>
      <c r="K58" s="61" t="s">
        <v>52</v>
      </c>
      <c r="L58" s="22">
        <f>L57-C57</f>
        <v>3</v>
      </c>
      <c r="M58" s="23"/>
      <c r="N58" s="22">
        <f>N57-C57</f>
        <v>4</v>
      </c>
      <c r="O58" s="61"/>
      <c r="P58" s="22"/>
      <c r="Q58" s="61"/>
      <c r="R58" s="22">
        <f>R57-C57</f>
        <v>0</v>
      </c>
      <c r="S58" s="61" t="s">
        <v>178</v>
      </c>
      <c r="T58" s="32"/>
      <c r="U58" s="32" t="s">
        <v>189</v>
      </c>
      <c r="V58" s="24"/>
    </row>
    <row r="59" spans="1:22" ht="15.95" customHeight="1" x14ac:dyDescent="0.3">
      <c r="A59" s="85">
        <v>29</v>
      </c>
      <c r="B59" s="87" t="s">
        <v>13</v>
      </c>
      <c r="C59" s="84">
        <v>85</v>
      </c>
      <c r="D59" s="25">
        <v>91</v>
      </c>
      <c r="E59" s="58"/>
      <c r="F59" s="25">
        <v>87</v>
      </c>
      <c r="G59" s="58" t="s">
        <v>113</v>
      </c>
      <c r="H59" s="25">
        <v>86</v>
      </c>
      <c r="I59" s="58"/>
      <c r="J59" s="25">
        <v>85</v>
      </c>
      <c r="K59" s="58"/>
      <c r="L59" s="25"/>
      <c r="M59" s="26"/>
      <c r="N59" s="25">
        <v>87</v>
      </c>
      <c r="O59" s="58"/>
      <c r="P59" s="25">
        <v>84</v>
      </c>
      <c r="Q59" s="58"/>
      <c r="R59" s="25">
        <v>83</v>
      </c>
      <c r="S59" s="58" t="s">
        <v>179</v>
      </c>
      <c r="T59" s="33"/>
      <c r="U59" s="33">
        <v>7</v>
      </c>
      <c r="V59" s="27"/>
    </row>
    <row r="60" spans="1:22" ht="15.95" customHeight="1" thickBot="1" x14ac:dyDescent="0.35">
      <c r="A60" s="86"/>
      <c r="B60" s="88"/>
      <c r="C60" s="83"/>
      <c r="D60" s="15">
        <f>D59-C59</f>
        <v>6</v>
      </c>
      <c r="E60" s="59"/>
      <c r="F60" s="15">
        <f>F59-C59</f>
        <v>2</v>
      </c>
      <c r="G60" s="59" t="s">
        <v>118</v>
      </c>
      <c r="H60" s="15">
        <f>H59-C59</f>
        <v>1</v>
      </c>
      <c r="I60" s="59"/>
      <c r="J60" s="15">
        <f>J59-C59</f>
        <v>0</v>
      </c>
      <c r="K60" s="59"/>
      <c r="L60" s="15"/>
      <c r="M60" s="21"/>
      <c r="N60" s="15">
        <f>N59-C59</f>
        <v>2</v>
      </c>
      <c r="O60" s="59"/>
      <c r="P60" s="15">
        <f>P59-C59</f>
        <v>-1</v>
      </c>
      <c r="Q60" s="59"/>
      <c r="R60" s="15">
        <f>R59-C59</f>
        <v>-2</v>
      </c>
      <c r="S60" s="59" t="s">
        <v>178</v>
      </c>
      <c r="T60" s="34"/>
      <c r="U60" s="34" t="s">
        <v>190</v>
      </c>
      <c r="V60" s="18"/>
    </row>
    <row r="61" spans="1:22" ht="15.95" customHeight="1" x14ac:dyDescent="0.3">
      <c r="A61" s="85">
        <v>30</v>
      </c>
      <c r="B61" s="90" t="s">
        <v>5</v>
      </c>
      <c r="C61" s="82">
        <v>86</v>
      </c>
      <c r="D61" s="14">
        <v>84</v>
      </c>
      <c r="E61" s="60" t="s">
        <v>107</v>
      </c>
      <c r="F61" s="14">
        <v>86</v>
      </c>
      <c r="G61" s="60"/>
      <c r="H61" s="14"/>
      <c r="I61" s="60"/>
      <c r="J61" s="14">
        <v>87</v>
      </c>
      <c r="K61" s="60"/>
      <c r="L61" s="14">
        <v>92</v>
      </c>
      <c r="M61" s="20"/>
      <c r="N61" s="14">
        <v>89</v>
      </c>
      <c r="O61" s="60"/>
      <c r="P61" s="14">
        <v>90</v>
      </c>
      <c r="Q61" s="60"/>
      <c r="R61" s="14">
        <v>86</v>
      </c>
      <c r="S61" s="60"/>
      <c r="T61" s="31"/>
      <c r="U61" s="31">
        <v>7</v>
      </c>
      <c r="V61" s="17"/>
    </row>
    <row r="62" spans="1:22" ht="15.95" customHeight="1" thickBot="1" x14ac:dyDescent="0.35">
      <c r="A62" s="86"/>
      <c r="B62" s="88"/>
      <c r="C62" s="83"/>
      <c r="D62" s="15">
        <f>D61-C61</f>
        <v>-2</v>
      </c>
      <c r="E62" s="59" t="s">
        <v>111</v>
      </c>
      <c r="F62" s="15">
        <f>F61-C61</f>
        <v>0</v>
      </c>
      <c r="G62" s="59"/>
      <c r="H62" s="15"/>
      <c r="I62" s="59"/>
      <c r="J62" s="15">
        <f>J61-C61</f>
        <v>1</v>
      </c>
      <c r="K62" s="59"/>
      <c r="L62" s="15">
        <f>L61-C61</f>
        <v>6</v>
      </c>
      <c r="M62" s="21"/>
      <c r="N62" s="15">
        <f>N61-C61</f>
        <v>3</v>
      </c>
      <c r="O62" s="59"/>
      <c r="P62" s="15">
        <f>P61-C61</f>
        <v>4</v>
      </c>
      <c r="Q62" s="59"/>
      <c r="R62" s="15">
        <f>R61-C61</f>
        <v>0</v>
      </c>
      <c r="S62" s="59"/>
      <c r="T62" s="34"/>
      <c r="U62" s="34" t="s">
        <v>163</v>
      </c>
      <c r="V62" s="18"/>
    </row>
  </sheetData>
  <mergeCells count="91">
    <mergeCell ref="A1:V1"/>
    <mergeCell ref="A5:A6"/>
    <mergeCell ref="B5:B6"/>
    <mergeCell ref="C5:C6"/>
    <mergeCell ref="A7:A8"/>
    <mergeCell ref="B7:B8"/>
    <mergeCell ref="C7:C8"/>
    <mergeCell ref="A3:A4"/>
    <mergeCell ref="B3:B4"/>
    <mergeCell ref="C3:C4"/>
    <mergeCell ref="A9:A10"/>
    <mergeCell ref="B9:B10"/>
    <mergeCell ref="C9:C10"/>
    <mergeCell ref="A11:A12"/>
    <mergeCell ref="B11:B12"/>
    <mergeCell ref="C11:C12"/>
    <mergeCell ref="B19:B20"/>
    <mergeCell ref="C19:C20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A41:A42"/>
    <mergeCell ref="B41:B42"/>
    <mergeCell ref="C41:C42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  <mergeCell ref="B55:B56"/>
    <mergeCell ref="C55:C56"/>
    <mergeCell ref="A49:A50"/>
    <mergeCell ref="B49:B50"/>
    <mergeCell ref="C49:C50"/>
    <mergeCell ref="A51:A52"/>
    <mergeCell ref="B51:B52"/>
    <mergeCell ref="C51:C52"/>
    <mergeCell ref="A53:A54"/>
    <mergeCell ref="B53:B54"/>
    <mergeCell ref="C53:C54"/>
    <mergeCell ref="A55:A56"/>
    <mergeCell ref="A27:A28"/>
    <mergeCell ref="B27:B28"/>
    <mergeCell ref="C27:C28"/>
    <mergeCell ref="A21:A22"/>
    <mergeCell ref="B21:B22"/>
    <mergeCell ref="C21:C22"/>
    <mergeCell ref="A25:A26"/>
    <mergeCell ref="B25:B26"/>
    <mergeCell ref="C25:C26"/>
    <mergeCell ref="A23:A24"/>
    <mergeCell ref="B23:B24"/>
    <mergeCell ref="C23:C24"/>
    <mergeCell ref="A61:A62"/>
    <mergeCell ref="B61:B62"/>
    <mergeCell ref="C61:C62"/>
    <mergeCell ref="A57:A58"/>
    <mergeCell ref="B57:B58"/>
    <mergeCell ref="C57:C58"/>
    <mergeCell ref="A59:A60"/>
    <mergeCell ref="B59:B60"/>
    <mergeCell ref="C59:C60"/>
  </mergeCells>
  <phoneticPr fontId="1" type="noConversion"/>
  <printOptions horizontalCentered="1" verticalCentered="1"/>
  <pageMargins left="0.70866141732283472" right="0.70866141732283472" top="0.15748031496062992" bottom="0.15748031496062992" header="0.11811023622047245" footer="0.11811023622047245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9" sqref="P9"/>
    </sheetView>
  </sheetViews>
  <sheetFormatPr defaultRowHeight="16.5" x14ac:dyDescent="0.3"/>
  <cols>
    <col min="1" max="1" width="5.5" bestFit="1" customWidth="1"/>
    <col min="2" max="2" width="8.5" bestFit="1" customWidth="1"/>
    <col min="3" max="3" width="11.625" bestFit="1" customWidth="1"/>
    <col min="4" max="4" width="14.125" bestFit="1" customWidth="1"/>
    <col min="5" max="7" width="13.125" customWidth="1"/>
  </cols>
  <sheetData>
    <row r="1" spans="1:7" ht="30" customHeight="1" thickBot="1" x14ac:dyDescent="0.35">
      <c r="A1" s="91" t="s">
        <v>193</v>
      </c>
      <c r="B1" s="91"/>
      <c r="C1" s="91"/>
      <c r="D1" s="91"/>
      <c r="E1" s="91"/>
      <c r="F1" s="91"/>
      <c r="G1" s="91"/>
    </row>
    <row r="2" spans="1:7" ht="24.95" customHeight="1" thickBot="1" x14ac:dyDescent="0.35">
      <c r="A2" s="28" t="s">
        <v>28</v>
      </c>
      <c r="B2" s="29" t="s">
        <v>29</v>
      </c>
      <c r="C2" s="30" t="s">
        <v>174</v>
      </c>
      <c r="D2" s="4" t="s">
        <v>191</v>
      </c>
      <c r="E2" s="76" t="s">
        <v>175</v>
      </c>
      <c r="F2" s="4" t="s">
        <v>192</v>
      </c>
      <c r="G2" s="16" t="s">
        <v>35</v>
      </c>
    </row>
    <row r="3" spans="1:7" ht="24.95" customHeight="1" x14ac:dyDescent="0.3">
      <c r="A3" s="62">
        <v>1</v>
      </c>
      <c r="B3" s="64" t="s">
        <v>93</v>
      </c>
      <c r="C3" s="66">
        <v>85</v>
      </c>
      <c r="D3" s="25">
        <v>87.75</v>
      </c>
      <c r="E3" s="77">
        <v>85</v>
      </c>
      <c r="F3" s="33"/>
      <c r="G3" s="68"/>
    </row>
    <row r="4" spans="1:7" ht="24.95" customHeight="1" x14ac:dyDescent="0.3">
      <c r="A4" s="69">
        <v>2</v>
      </c>
      <c r="B4" s="70" t="s">
        <v>24</v>
      </c>
      <c r="C4" s="71">
        <v>94</v>
      </c>
      <c r="D4" s="72">
        <v>101.5</v>
      </c>
      <c r="E4" s="78">
        <v>94</v>
      </c>
      <c r="F4" s="73"/>
      <c r="G4" s="74"/>
    </row>
    <row r="5" spans="1:7" ht="24.95" customHeight="1" x14ac:dyDescent="0.3">
      <c r="A5" s="69">
        <v>3</v>
      </c>
      <c r="B5" s="70" t="s">
        <v>19</v>
      </c>
      <c r="C5" s="71">
        <v>90</v>
      </c>
      <c r="D5" s="72">
        <v>91</v>
      </c>
      <c r="E5" s="78">
        <v>90</v>
      </c>
      <c r="F5" s="73"/>
      <c r="G5" s="74"/>
    </row>
    <row r="6" spans="1:7" ht="24.95" customHeight="1" x14ac:dyDescent="0.3">
      <c r="A6" s="69">
        <v>4</v>
      </c>
      <c r="B6" s="70" t="s">
        <v>6</v>
      </c>
      <c r="C6" s="71">
        <v>83</v>
      </c>
      <c r="D6" s="72">
        <v>85</v>
      </c>
      <c r="E6" s="78">
        <v>83</v>
      </c>
      <c r="F6" s="73"/>
      <c r="G6" s="74"/>
    </row>
    <row r="7" spans="1:7" ht="24.95" customHeight="1" x14ac:dyDescent="0.3">
      <c r="A7" s="69">
        <v>5</v>
      </c>
      <c r="B7" s="70" t="s">
        <v>26</v>
      </c>
      <c r="C7" s="71">
        <v>94</v>
      </c>
      <c r="D7" s="72">
        <v>91</v>
      </c>
      <c r="E7" s="78">
        <v>91</v>
      </c>
      <c r="F7" s="73">
        <f t="shared" ref="F7:F28" si="0">E7-C7</f>
        <v>-3</v>
      </c>
      <c r="G7" s="74"/>
    </row>
    <row r="8" spans="1:7" ht="24.95" customHeight="1" x14ac:dyDescent="0.3">
      <c r="A8" s="69">
        <v>6</v>
      </c>
      <c r="B8" s="70" t="s">
        <v>9</v>
      </c>
      <c r="C8" s="71">
        <v>91</v>
      </c>
      <c r="D8" s="72"/>
      <c r="E8" s="78">
        <v>91</v>
      </c>
      <c r="F8" s="73"/>
      <c r="G8" s="74"/>
    </row>
    <row r="9" spans="1:7" ht="24.95" customHeight="1" x14ac:dyDescent="0.3">
      <c r="A9" s="69">
        <v>7</v>
      </c>
      <c r="B9" s="70" t="s">
        <v>8</v>
      </c>
      <c r="C9" s="71">
        <v>92</v>
      </c>
      <c r="D9" s="72">
        <v>91.5</v>
      </c>
      <c r="E9" s="78">
        <v>92</v>
      </c>
      <c r="F9" s="73"/>
      <c r="G9" s="74"/>
    </row>
    <row r="10" spans="1:7" ht="24.95" customHeight="1" x14ac:dyDescent="0.3">
      <c r="A10" s="69">
        <v>8</v>
      </c>
      <c r="B10" s="70" t="s">
        <v>14</v>
      </c>
      <c r="C10" s="71">
        <v>92</v>
      </c>
      <c r="D10" s="72">
        <v>93.75</v>
      </c>
      <c r="E10" s="78">
        <v>92</v>
      </c>
      <c r="F10" s="73"/>
      <c r="G10" s="74"/>
    </row>
    <row r="11" spans="1:7" ht="24.95" customHeight="1" x14ac:dyDescent="0.3">
      <c r="A11" s="69">
        <v>9</v>
      </c>
      <c r="B11" s="70" t="s">
        <v>7</v>
      </c>
      <c r="C11" s="71">
        <v>84</v>
      </c>
      <c r="D11" s="72"/>
      <c r="E11" s="78">
        <v>84</v>
      </c>
      <c r="F11" s="73"/>
      <c r="G11" s="74"/>
    </row>
    <row r="12" spans="1:7" ht="24.95" customHeight="1" x14ac:dyDescent="0.3">
      <c r="A12" s="69">
        <v>10</v>
      </c>
      <c r="B12" s="70" t="s">
        <v>20</v>
      </c>
      <c r="C12" s="71">
        <v>99</v>
      </c>
      <c r="D12" s="72">
        <v>96.25</v>
      </c>
      <c r="E12" s="78">
        <v>96</v>
      </c>
      <c r="F12" s="73">
        <f t="shared" si="0"/>
        <v>-3</v>
      </c>
      <c r="G12" s="74"/>
    </row>
    <row r="13" spans="1:7" ht="24.95" customHeight="1" x14ac:dyDescent="0.3">
      <c r="A13" s="69">
        <v>11</v>
      </c>
      <c r="B13" s="70" t="s">
        <v>180</v>
      </c>
      <c r="C13" s="71">
        <v>91</v>
      </c>
      <c r="D13" s="72"/>
      <c r="E13" s="78">
        <v>91</v>
      </c>
      <c r="F13" s="73"/>
      <c r="G13" s="74"/>
    </row>
    <row r="14" spans="1:7" ht="24.95" customHeight="1" x14ac:dyDescent="0.3">
      <c r="A14" s="69">
        <v>12</v>
      </c>
      <c r="B14" s="70" t="s">
        <v>21</v>
      </c>
      <c r="C14" s="71">
        <v>90</v>
      </c>
      <c r="D14" s="72">
        <v>88.142857142857139</v>
      </c>
      <c r="E14" s="78">
        <v>88</v>
      </c>
      <c r="F14" s="73">
        <f t="shared" si="0"/>
        <v>-2</v>
      </c>
      <c r="G14" s="74"/>
    </row>
    <row r="15" spans="1:7" ht="24.95" customHeight="1" x14ac:dyDescent="0.3">
      <c r="A15" s="69">
        <v>13</v>
      </c>
      <c r="B15" s="70" t="s">
        <v>94</v>
      </c>
      <c r="C15" s="71">
        <v>88</v>
      </c>
      <c r="D15" s="72">
        <v>92.714285714285708</v>
      </c>
      <c r="E15" s="78">
        <v>88</v>
      </c>
      <c r="F15" s="73"/>
      <c r="G15" s="74"/>
    </row>
    <row r="16" spans="1:7" ht="24.95" customHeight="1" x14ac:dyDescent="0.3">
      <c r="A16" s="69">
        <v>14</v>
      </c>
      <c r="B16" s="70" t="s">
        <v>3</v>
      </c>
      <c r="C16" s="71">
        <v>90</v>
      </c>
      <c r="D16" s="72">
        <v>89.75</v>
      </c>
      <c r="E16" s="78">
        <v>90</v>
      </c>
      <c r="F16" s="73"/>
      <c r="G16" s="74"/>
    </row>
    <row r="17" spans="1:7" ht="24.95" customHeight="1" x14ac:dyDescent="0.3">
      <c r="A17" s="69">
        <v>15</v>
      </c>
      <c r="B17" s="70" t="s">
        <v>16</v>
      </c>
      <c r="C17" s="71">
        <v>87</v>
      </c>
      <c r="D17" s="72">
        <v>87</v>
      </c>
      <c r="E17" s="78">
        <v>87</v>
      </c>
      <c r="F17" s="73"/>
      <c r="G17" s="74"/>
    </row>
    <row r="18" spans="1:7" ht="24.95" customHeight="1" x14ac:dyDescent="0.3">
      <c r="A18" s="69">
        <v>16</v>
      </c>
      <c r="B18" s="70" t="s">
        <v>25</v>
      </c>
      <c r="C18" s="71">
        <v>98</v>
      </c>
      <c r="D18" s="72">
        <v>100.4</v>
      </c>
      <c r="E18" s="78">
        <v>98</v>
      </c>
      <c r="F18" s="73"/>
      <c r="G18" s="74"/>
    </row>
    <row r="19" spans="1:7" ht="24.95" customHeight="1" x14ac:dyDescent="0.3">
      <c r="A19" s="69">
        <v>17</v>
      </c>
      <c r="B19" s="70" t="s">
        <v>17</v>
      </c>
      <c r="C19" s="71">
        <v>92</v>
      </c>
      <c r="D19" s="72">
        <v>90.6</v>
      </c>
      <c r="E19" s="78">
        <v>91</v>
      </c>
      <c r="F19" s="73">
        <f t="shared" si="0"/>
        <v>-1</v>
      </c>
      <c r="G19" s="74"/>
    </row>
    <row r="20" spans="1:7" ht="24.95" customHeight="1" x14ac:dyDescent="0.3">
      <c r="A20" s="69">
        <v>18</v>
      </c>
      <c r="B20" s="70" t="s">
        <v>15</v>
      </c>
      <c r="C20" s="71">
        <v>85</v>
      </c>
      <c r="D20" s="72">
        <v>88.5</v>
      </c>
      <c r="E20" s="78">
        <v>85</v>
      </c>
      <c r="F20" s="73"/>
      <c r="G20" s="74"/>
    </row>
    <row r="21" spans="1:7" ht="24.95" customHeight="1" x14ac:dyDescent="0.3">
      <c r="A21" s="69">
        <v>19</v>
      </c>
      <c r="B21" s="70" t="s">
        <v>2</v>
      </c>
      <c r="C21" s="71">
        <v>91</v>
      </c>
      <c r="D21" s="72">
        <v>96.166666666666671</v>
      </c>
      <c r="E21" s="78">
        <v>91</v>
      </c>
      <c r="F21" s="73"/>
      <c r="G21" s="74"/>
    </row>
    <row r="22" spans="1:7" ht="24.95" customHeight="1" x14ac:dyDescent="0.3">
      <c r="A22" s="69">
        <v>20</v>
      </c>
      <c r="B22" s="70" t="s">
        <v>0</v>
      </c>
      <c r="C22" s="71">
        <v>94</v>
      </c>
      <c r="D22" s="72">
        <v>91.25</v>
      </c>
      <c r="E22" s="78">
        <v>91</v>
      </c>
      <c r="F22" s="73">
        <f t="shared" si="0"/>
        <v>-3</v>
      </c>
      <c r="G22" s="74"/>
    </row>
    <row r="23" spans="1:7" ht="24.95" customHeight="1" x14ac:dyDescent="0.3">
      <c r="A23" s="69">
        <v>21</v>
      </c>
      <c r="B23" s="70" t="s">
        <v>22</v>
      </c>
      <c r="C23" s="71">
        <v>85</v>
      </c>
      <c r="D23" s="72">
        <v>85</v>
      </c>
      <c r="E23" s="78">
        <v>85</v>
      </c>
      <c r="F23" s="73"/>
      <c r="G23" s="74"/>
    </row>
    <row r="24" spans="1:7" ht="24.95" customHeight="1" x14ac:dyDescent="0.3">
      <c r="A24" s="69">
        <v>22</v>
      </c>
      <c r="B24" s="70" t="s">
        <v>10</v>
      </c>
      <c r="C24" s="71">
        <v>82</v>
      </c>
      <c r="D24" s="72">
        <v>86.166666666666671</v>
      </c>
      <c r="E24" s="78">
        <v>82</v>
      </c>
      <c r="F24" s="73"/>
      <c r="G24" s="74"/>
    </row>
    <row r="25" spans="1:7" ht="24.95" customHeight="1" x14ac:dyDescent="0.3">
      <c r="A25" s="69">
        <v>23</v>
      </c>
      <c r="B25" s="70" t="s">
        <v>4</v>
      </c>
      <c r="C25" s="71">
        <v>89</v>
      </c>
      <c r="D25" s="72">
        <v>89.8</v>
      </c>
      <c r="E25" s="78">
        <v>89</v>
      </c>
      <c r="F25" s="73"/>
      <c r="G25" s="74"/>
    </row>
    <row r="26" spans="1:7" ht="24.95" customHeight="1" x14ac:dyDescent="0.3">
      <c r="A26" s="69">
        <v>24</v>
      </c>
      <c r="B26" s="70" t="s">
        <v>27</v>
      </c>
      <c r="C26" s="71">
        <v>90</v>
      </c>
      <c r="D26" s="72"/>
      <c r="E26" s="78">
        <v>90</v>
      </c>
      <c r="F26" s="73"/>
      <c r="G26" s="74"/>
    </row>
    <row r="27" spans="1:7" ht="24.95" customHeight="1" x14ac:dyDescent="0.3">
      <c r="A27" s="69">
        <v>25</v>
      </c>
      <c r="B27" s="70" t="s">
        <v>121</v>
      </c>
      <c r="C27" s="71">
        <v>81</v>
      </c>
      <c r="D27" s="72">
        <v>79.666666666666671</v>
      </c>
      <c r="E27" s="78">
        <v>80</v>
      </c>
      <c r="F27" s="73">
        <f t="shared" si="0"/>
        <v>-1</v>
      </c>
      <c r="G27" s="74"/>
    </row>
    <row r="28" spans="1:7" ht="24.95" customHeight="1" x14ac:dyDescent="0.3">
      <c r="A28" s="69">
        <v>26</v>
      </c>
      <c r="B28" s="70" t="s">
        <v>1</v>
      </c>
      <c r="C28" s="71">
        <v>94</v>
      </c>
      <c r="D28" s="72">
        <v>92.5</v>
      </c>
      <c r="E28" s="78">
        <v>93</v>
      </c>
      <c r="F28" s="73">
        <f t="shared" si="0"/>
        <v>-1</v>
      </c>
      <c r="G28" s="74"/>
    </row>
    <row r="29" spans="1:7" ht="24.95" customHeight="1" x14ac:dyDescent="0.3">
      <c r="A29" s="69">
        <v>27</v>
      </c>
      <c r="B29" s="70" t="s">
        <v>12</v>
      </c>
      <c r="C29" s="71">
        <v>89</v>
      </c>
      <c r="D29" s="72">
        <v>91.6</v>
      </c>
      <c r="E29" s="78">
        <v>89</v>
      </c>
      <c r="F29" s="73"/>
      <c r="G29" s="74"/>
    </row>
    <row r="30" spans="1:7" ht="24.95" customHeight="1" x14ac:dyDescent="0.3">
      <c r="A30" s="69">
        <v>28</v>
      </c>
      <c r="B30" s="70" t="s">
        <v>11</v>
      </c>
      <c r="C30" s="71">
        <v>89</v>
      </c>
      <c r="D30" s="72">
        <v>91</v>
      </c>
      <c r="E30" s="78">
        <v>89</v>
      </c>
      <c r="F30" s="73"/>
      <c r="G30" s="74"/>
    </row>
    <row r="31" spans="1:7" ht="24.95" customHeight="1" x14ac:dyDescent="0.3">
      <c r="A31" s="69">
        <v>29</v>
      </c>
      <c r="B31" s="70" t="s">
        <v>13</v>
      </c>
      <c r="C31" s="71">
        <v>85</v>
      </c>
      <c r="D31" s="72">
        <v>86.142857142857139</v>
      </c>
      <c r="E31" s="78">
        <v>85</v>
      </c>
      <c r="F31" s="73"/>
      <c r="G31" s="74"/>
    </row>
    <row r="32" spans="1:7" ht="24.95" customHeight="1" thickBot="1" x14ac:dyDescent="0.35">
      <c r="A32" s="63">
        <v>30</v>
      </c>
      <c r="B32" s="65" t="s">
        <v>5</v>
      </c>
      <c r="C32" s="67">
        <v>86</v>
      </c>
      <c r="D32" s="15">
        <v>87.714285714285708</v>
      </c>
      <c r="E32" s="79">
        <v>86</v>
      </c>
      <c r="F32" s="34"/>
      <c r="G32" s="75"/>
    </row>
  </sheetData>
  <mergeCells count="1">
    <mergeCell ref="A1:G1"/>
  </mergeCells>
  <phoneticPr fontId="1" type="noConversion"/>
  <printOptions horizontalCentered="1" verticalCentered="1"/>
  <pageMargins left="0.70866141732283472" right="0.70866141732283472" top="0.15748031496062992" bottom="0.15748031496062992" header="0.11811023622047245" footer="0.11811023622047245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12" sqref="X12"/>
    </sheetView>
  </sheetViews>
  <sheetFormatPr defaultRowHeight="16.5" x14ac:dyDescent="0.3"/>
  <cols>
    <col min="1" max="1" width="5.5" bestFit="1" customWidth="1"/>
    <col min="2" max="2" width="8.5" bestFit="1" customWidth="1"/>
    <col min="3" max="3" width="11.625" bestFit="1" customWidth="1"/>
    <col min="4" max="19" width="8.625" customWidth="1"/>
    <col min="20" max="22" width="13.125" customWidth="1"/>
  </cols>
  <sheetData>
    <row r="1" spans="1:22" ht="30" customHeight="1" thickBot="1" x14ac:dyDescent="0.35">
      <c r="A1" s="91" t="s">
        <v>194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21" customHeight="1" thickBot="1" x14ac:dyDescent="0.35">
      <c r="A2" s="28" t="s">
        <v>28</v>
      </c>
      <c r="B2" s="29" t="s">
        <v>29</v>
      </c>
      <c r="C2" s="30" t="s">
        <v>195</v>
      </c>
      <c r="D2" s="4" t="s">
        <v>166</v>
      </c>
      <c r="E2" s="19" t="s">
        <v>165</v>
      </c>
      <c r="F2" s="4" t="s">
        <v>167</v>
      </c>
      <c r="G2" s="19" t="s">
        <v>165</v>
      </c>
      <c r="H2" s="4" t="s">
        <v>168</v>
      </c>
      <c r="I2" s="19" t="s">
        <v>165</v>
      </c>
      <c r="J2" s="4" t="s">
        <v>169</v>
      </c>
      <c r="K2" s="19" t="s">
        <v>165</v>
      </c>
      <c r="L2" s="4" t="s">
        <v>171</v>
      </c>
      <c r="M2" s="19" t="s">
        <v>165</v>
      </c>
      <c r="N2" s="4" t="s">
        <v>172</v>
      </c>
      <c r="O2" s="19" t="s">
        <v>165</v>
      </c>
      <c r="P2" s="4" t="s">
        <v>173</v>
      </c>
      <c r="Q2" s="19" t="s">
        <v>165</v>
      </c>
      <c r="R2" s="4" t="s">
        <v>164</v>
      </c>
      <c r="S2" s="19" t="s">
        <v>165</v>
      </c>
      <c r="T2" s="4" t="s">
        <v>175</v>
      </c>
      <c r="U2" s="4" t="s">
        <v>154</v>
      </c>
      <c r="V2" s="16" t="s">
        <v>35</v>
      </c>
    </row>
    <row r="3" spans="1:22" ht="15.95" customHeight="1" x14ac:dyDescent="0.3">
      <c r="A3" s="92">
        <v>1</v>
      </c>
      <c r="B3" s="94" t="s">
        <v>93</v>
      </c>
      <c r="C3" s="96">
        <f>VLOOKUP(B3,'2025년 기준핸디'!$B$3:$E$32,4,FALSE)</f>
        <v>85</v>
      </c>
      <c r="D3" s="25">
        <v>92</v>
      </c>
      <c r="E3" s="58" t="s">
        <v>199</v>
      </c>
      <c r="F3" s="25"/>
      <c r="G3" s="58"/>
      <c r="H3" s="25"/>
      <c r="I3" s="58"/>
      <c r="J3" s="25"/>
      <c r="K3" s="58"/>
      <c r="L3" s="25"/>
      <c r="M3" s="26"/>
      <c r="N3" s="25"/>
      <c r="O3" s="58"/>
      <c r="P3" s="25"/>
      <c r="Q3" s="58"/>
      <c r="R3" s="25"/>
      <c r="S3" s="58"/>
      <c r="T3" s="33"/>
      <c r="U3" s="33">
        <f>COUNT(D3:R3)</f>
        <v>1</v>
      </c>
      <c r="V3" s="27"/>
    </row>
    <row r="4" spans="1:22" ht="15.95" customHeight="1" thickBot="1" x14ac:dyDescent="0.35">
      <c r="A4" s="93"/>
      <c r="B4" s="95"/>
      <c r="C4" s="97"/>
      <c r="D4" s="15">
        <f>D3-C3</f>
        <v>7</v>
      </c>
      <c r="E4" s="59" t="s">
        <v>52</v>
      </c>
      <c r="F4" s="15">
        <f>F3-C3</f>
        <v>-85</v>
      </c>
      <c r="G4" s="59"/>
      <c r="H4" s="15">
        <f>H3-C3</f>
        <v>-85</v>
      </c>
      <c r="I4" s="59"/>
      <c r="J4" s="15">
        <f>J3-C3</f>
        <v>-85</v>
      </c>
      <c r="K4" s="59"/>
      <c r="L4" s="15">
        <f>L3-C3</f>
        <v>-85</v>
      </c>
      <c r="M4" s="21"/>
      <c r="N4" s="15">
        <f>N3-C3</f>
        <v>-85</v>
      </c>
      <c r="O4" s="59"/>
      <c r="P4" s="15">
        <f>P3-C3</f>
        <v>-85</v>
      </c>
      <c r="Q4" s="59"/>
      <c r="R4" s="15">
        <f>R3-C3</f>
        <v>-85</v>
      </c>
      <c r="S4" s="59"/>
      <c r="T4" s="34"/>
      <c r="U4" s="34"/>
      <c r="V4" s="18"/>
    </row>
    <row r="5" spans="1:22" ht="15.95" customHeight="1" x14ac:dyDescent="0.3">
      <c r="A5" s="89">
        <v>2</v>
      </c>
      <c r="B5" s="90" t="s">
        <v>24</v>
      </c>
      <c r="C5" s="96">
        <f>VLOOKUP(B5,'2025년 기준핸디'!$B$3:$E$32,4,FALSE)</f>
        <v>94</v>
      </c>
      <c r="D5" s="14">
        <v>99</v>
      </c>
      <c r="E5" s="60"/>
      <c r="F5" s="14"/>
      <c r="G5" s="60"/>
      <c r="H5" s="14"/>
      <c r="I5" s="60"/>
      <c r="J5" s="14"/>
      <c r="K5" s="60"/>
      <c r="L5" s="14"/>
      <c r="M5" s="20"/>
      <c r="N5" s="14"/>
      <c r="O5" s="60"/>
      <c r="P5" s="14"/>
      <c r="Q5" s="60"/>
      <c r="R5" s="14"/>
      <c r="S5" s="60"/>
      <c r="T5" s="31"/>
      <c r="U5" s="33">
        <f>COUNT(D5:R5)</f>
        <v>1</v>
      </c>
      <c r="V5" s="17"/>
    </row>
    <row r="6" spans="1:22" ht="15.95" customHeight="1" thickBot="1" x14ac:dyDescent="0.35">
      <c r="A6" s="89"/>
      <c r="B6" s="90"/>
      <c r="C6" s="97"/>
      <c r="D6" s="15">
        <f>D5-C5</f>
        <v>5</v>
      </c>
      <c r="E6" s="61"/>
      <c r="F6" s="22">
        <f>F5-C5</f>
        <v>-94</v>
      </c>
      <c r="G6" s="61"/>
      <c r="H6" s="22">
        <f>H5-C5</f>
        <v>-94</v>
      </c>
      <c r="I6" s="61"/>
      <c r="J6" s="22"/>
      <c r="K6" s="61"/>
      <c r="L6" s="22"/>
      <c r="M6" s="23"/>
      <c r="N6" s="22">
        <f>N5-C5</f>
        <v>-94</v>
      </c>
      <c r="O6" s="61"/>
      <c r="P6" s="22"/>
      <c r="Q6" s="61"/>
      <c r="R6" s="22"/>
      <c r="S6" s="61"/>
      <c r="T6" s="32"/>
      <c r="U6" s="34"/>
      <c r="V6" s="24"/>
    </row>
    <row r="7" spans="1:22" ht="15.95" customHeight="1" x14ac:dyDescent="0.3">
      <c r="A7" s="85">
        <v>3</v>
      </c>
      <c r="B7" s="87" t="s">
        <v>19</v>
      </c>
      <c r="C7" s="96">
        <f>VLOOKUP(B7,'2025년 기준핸디'!$B$3:$E$32,4,FALSE)</f>
        <v>90</v>
      </c>
      <c r="D7" s="25">
        <v>90</v>
      </c>
      <c r="E7" s="58"/>
      <c r="F7" s="25"/>
      <c r="G7" s="58"/>
      <c r="H7" s="25"/>
      <c r="I7" s="58"/>
      <c r="J7" s="25"/>
      <c r="K7" s="58"/>
      <c r="L7" s="25"/>
      <c r="M7" s="26"/>
      <c r="N7" s="25"/>
      <c r="O7" s="58"/>
      <c r="P7" s="25"/>
      <c r="Q7" s="58"/>
      <c r="R7" s="25"/>
      <c r="S7" s="58"/>
      <c r="T7" s="33"/>
      <c r="U7" s="33">
        <f>COUNT(D7:R7)</f>
        <v>1</v>
      </c>
      <c r="V7" s="27"/>
    </row>
    <row r="8" spans="1:22" ht="15.95" customHeight="1" thickBot="1" x14ac:dyDescent="0.35">
      <c r="A8" s="86"/>
      <c r="B8" s="88"/>
      <c r="C8" s="97"/>
      <c r="D8" s="15">
        <f>D7-C7</f>
        <v>0</v>
      </c>
      <c r="E8" s="59"/>
      <c r="F8" s="15"/>
      <c r="G8" s="59"/>
      <c r="H8" s="15"/>
      <c r="I8" s="59"/>
      <c r="J8" s="15"/>
      <c r="K8" s="59"/>
      <c r="L8" s="15"/>
      <c r="M8" s="21"/>
      <c r="N8" s="15">
        <f>N7-C7</f>
        <v>-90</v>
      </c>
      <c r="O8" s="59"/>
      <c r="P8" s="15"/>
      <c r="Q8" s="59"/>
      <c r="R8" s="15">
        <f>R7-C7</f>
        <v>-90</v>
      </c>
      <c r="S8" s="59"/>
      <c r="T8" s="34"/>
      <c r="U8" s="34"/>
      <c r="V8" s="18"/>
    </row>
    <row r="9" spans="1:22" ht="15.95" customHeight="1" x14ac:dyDescent="0.3">
      <c r="A9" s="89">
        <v>4</v>
      </c>
      <c r="B9" s="90" t="s">
        <v>6</v>
      </c>
      <c r="C9" s="96">
        <f>VLOOKUP(B9,'2025년 기준핸디'!$B$3:$E$32,4,FALSE)</f>
        <v>83</v>
      </c>
      <c r="D9" s="14">
        <v>88</v>
      </c>
      <c r="E9" s="60"/>
      <c r="F9" s="14"/>
      <c r="G9" s="60"/>
      <c r="H9" s="14"/>
      <c r="I9" s="60"/>
      <c r="J9" s="14"/>
      <c r="K9" s="60"/>
      <c r="L9" s="14"/>
      <c r="M9" s="20"/>
      <c r="N9" s="14"/>
      <c r="O9" s="60"/>
      <c r="P9" s="14"/>
      <c r="Q9" s="60"/>
      <c r="R9" s="14"/>
      <c r="S9" s="60"/>
      <c r="T9" s="31"/>
      <c r="U9" s="33">
        <f>COUNT(D9:R9)</f>
        <v>1</v>
      </c>
      <c r="V9" s="17"/>
    </row>
    <row r="10" spans="1:22" ht="15.95" customHeight="1" thickBot="1" x14ac:dyDescent="0.35">
      <c r="A10" s="89"/>
      <c r="B10" s="90"/>
      <c r="C10" s="97"/>
      <c r="D10" s="15">
        <f>D9-C9</f>
        <v>5</v>
      </c>
      <c r="E10" s="61"/>
      <c r="F10" s="22"/>
      <c r="G10" s="61"/>
      <c r="H10" s="22">
        <f>H9-C9</f>
        <v>-83</v>
      </c>
      <c r="I10" s="61"/>
      <c r="J10" s="22"/>
      <c r="K10" s="61"/>
      <c r="L10" s="22"/>
      <c r="M10" s="23"/>
      <c r="N10" s="22"/>
      <c r="O10" s="61"/>
      <c r="P10" s="22">
        <f>P9-C9</f>
        <v>-83</v>
      </c>
      <c r="Q10" s="61"/>
      <c r="R10" s="22">
        <f>R9-C9</f>
        <v>-83</v>
      </c>
      <c r="S10" s="61"/>
      <c r="T10" s="32"/>
      <c r="U10" s="34"/>
      <c r="V10" s="24"/>
    </row>
    <row r="11" spans="1:22" ht="15.95" customHeight="1" x14ac:dyDescent="0.3">
      <c r="A11" s="85">
        <v>5</v>
      </c>
      <c r="B11" s="87" t="s">
        <v>26</v>
      </c>
      <c r="C11" s="96">
        <f>VLOOKUP(B11,'2025년 기준핸디'!$B$3:$E$32,4,FALSE)</f>
        <v>91</v>
      </c>
      <c r="D11" s="25"/>
      <c r="E11" s="58"/>
      <c r="F11" s="25"/>
      <c r="G11" s="58"/>
      <c r="H11" s="25"/>
      <c r="I11" s="58"/>
      <c r="J11" s="25"/>
      <c r="K11" s="58"/>
      <c r="L11" s="25"/>
      <c r="M11" s="26"/>
      <c r="N11" s="25"/>
      <c r="O11" s="58"/>
      <c r="P11" s="25"/>
      <c r="Q11" s="58"/>
      <c r="R11" s="25"/>
      <c r="S11" s="58"/>
      <c r="T11" s="33"/>
      <c r="U11" s="33">
        <f>COUNT(D11:R11)</f>
        <v>0</v>
      </c>
      <c r="V11" s="27"/>
    </row>
    <row r="12" spans="1:22" ht="15.95" customHeight="1" thickBot="1" x14ac:dyDescent="0.35">
      <c r="A12" s="86"/>
      <c r="B12" s="88"/>
      <c r="C12" s="97"/>
      <c r="D12" s="15">
        <f>D11-C11</f>
        <v>-91</v>
      </c>
      <c r="E12" s="59"/>
      <c r="F12" s="15">
        <f>F11-C11</f>
        <v>-91</v>
      </c>
      <c r="G12" s="59"/>
      <c r="H12" s="15">
        <f>H11-C11</f>
        <v>-91</v>
      </c>
      <c r="I12" s="59"/>
      <c r="J12" s="15"/>
      <c r="K12" s="59"/>
      <c r="L12" s="15"/>
      <c r="M12" s="21"/>
      <c r="N12" s="15">
        <f>N11-C11</f>
        <v>-91</v>
      </c>
      <c r="O12" s="59"/>
      <c r="P12" s="15"/>
      <c r="Q12" s="59"/>
      <c r="R12" s="15"/>
      <c r="S12" s="59"/>
      <c r="T12" s="34"/>
      <c r="U12" s="34"/>
      <c r="V12" s="18"/>
    </row>
    <row r="13" spans="1:22" ht="15.95" customHeight="1" x14ac:dyDescent="0.3">
      <c r="A13" s="89">
        <v>6</v>
      </c>
      <c r="B13" s="90" t="s">
        <v>9</v>
      </c>
      <c r="C13" s="96">
        <f>VLOOKUP(B13,'2025년 기준핸디'!$B$3:$E$32,4,FALSE)</f>
        <v>91</v>
      </c>
      <c r="D13" s="14"/>
      <c r="E13" s="60"/>
      <c r="F13" s="14"/>
      <c r="G13" s="60"/>
      <c r="H13" s="14"/>
      <c r="I13" s="60"/>
      <c r="J13" s="14"/>
      <c r="K13" s="60"/>
      <c r="L13" s="14"/>
      <c r="M13" s="20"/>
      <c r="N13" s="14"/>
      <c r="O13" s="60"/>
      <c r="P13" s="14"/>
      <c r="Q13" s="60"/>
      <c r="R13" s="14"/>
      <c r="S13" s="60"/>
      <c r="T13" s="31"/>
      <c r="U13" s="33">
        <f>COUNT(D13:R13)</f>
        <v>0</v>
      </c>
      <c r="V13" s="17"/>
    </row>
    <row r="14" spans="1:22" ht="15.95" customHeight="1" thickBot="1" x14ac:dyDescent="0.35">
      <c r="A14" s="89"/>
      <c r="B14" s="90"/>
      <c r="C14" s="97"/>
      <c r="D14" s="15">
        <f>D13-C13</f>
        <v>-91</v>
      </c>
      <c r="E14" s="61"/>
      <c r="F14" s="22"/>
      <c r="G14" s="61"/>
      <c r="H14" s="22"/>
      <c r="I14" s="61"/>
      <c r="J14" s="22"/>
      <c r="K14" s="61"/>
      <c r="L14" s="22"/>
      <c r="M14" s="23"/>
      <c r="N14" s="22"/>
      <c r="O14" s="61"/>
      <c r="P14" s="22"/>
      <c r="Q14" s="61"/>
      <c r="R14" s="22"/>
      <c r="S14" s="61"/>
      <c r="T14" s="32"/>
      <c r="U14" s="34"/>
      <c r="V14" s="24"/>
    </row>
    <row r="15" spans="1:22" ht="15.95" customHeight="1" x14ac:dyDescent="0.3">
      <c r="A15" s="85">
        <v>7</v>
      </c>
      <c r="B15" s="87" t="s">
        <v>8</v>
      </c>
      <c r="C15" s="96">
        <f>VLOOKUP(B15,'2025년 기준핸디'!$B$3:$E$32,4,FALSE)</f>
        <v>92</v>
      </c>
      <c r="D15" s="25"/>
      <c r="E15" s="58"/>
      <c r="F15" s="25"/>
      <c r="G15" s="58"/>
      <c r="H15" s="25"/>
      <c r="I15" s="58"/>
      <c r="J15" s="25"/>
      <c r="K15" s="58"/>
      <c r="L15" s="25"/>
      <c r="M15" s="26"/>
      <c r="N15" s="25"/>
      <c r="O15" s="58"/>
      <c r="P15" s="25"/>
      <c r="Q15" s="58"/>
      <c r="R15" s="25"/>
      <c r="S15" s="58"/>
      <c r="T15" s="33"/>
      <c r="U15" s="33">
        <f>COUNT(D15:R15)</f>
        <v>0</v>
      </c>
      <c r="V15" s="27"/>
    </row>
    <row r="16" spans="1:22" ht="15.95" customHeight="1" thickBot="1" x14ac:dyDescent="0.35">
      <c r="A16" s="86"/>
      <c r="B16" s="88"/>
      <c r="C16" s="97"/>
      <c r="D16" s="15">
        <f>D15-C15</f>
        <v>-92</v>
      </c>
      <c r="E16" s="59"/>
      <c r="F16" s="15">
        <f>F15-C15</f>
        <v>-92</v>
      </c>
      <c r="G16" s="59"/>
      <c r="H16" s="15">
        <f>H15-C15</f>
        <v>-92</v>
      </c>
      <c r="I16" s="59"/>
      <c r="J16" s="15">
        <f>J15-C15</f>
        <v>-92</v>
      </c>
      <c r="K16" s="59"/>
      <c r="L16" s="15">
        <f>L15-C15</f>
        <v>-92</v>
      </c>
      <c r="M16" s="59"/>
      <c r="N16" s="15"/>
      <c r="O16" s="59"/>
      <c r="P16" s="15"/>
      <c r="Q16" s="59"/>
      <c r="R16" s="15"/>
      <c r="S16" s="59"/>
      <c r="T16" s="34"/>
      <c r="U16" s="34"/>
      <c r="V16" s="18"/>
    </row>
    <row r="17" spans="1:22" ht="15.95" customHeight="1" x14ac:dyDescent="0.3">
      <c r="A17" s="89">
        <v>8</v>
      </c>
      <c r="B17" s="90" t="s">
        <v>14</v>
      </c>
      <c r="C17" s="96">
        <f>VLOOKUP(B17,'2025년 기준핸디'!$B$3:$E$32,4,FALSE)</f>
        <v>92</v>
      </c>
      <c r="D17" s="14">
        <v>91</v>
      </c>
      <c r="E17" s="60"/>
      <c r="F17" s="14"/>
      <c r="G17" s="60"/>
      <c r="H17" s="14"/>
      <c r="I17" s="60"/>
      <c r="J17" s="14"/>
      <c r="K17" s="60"/>
      <c r="L17" s="14"/>
      <c r="M17" s="20"/>
      <c r="N17" s="14"/>
      <c r="O17" s="60"/>
      <c r="P17" s="14"/>
      <c r="Q17" s="60"/>
      <c r="R17" s="14"/>
      <c r="S17" s="60"/>
      <c r="T17" s="31"/>
      <c r="U17" s="33">
        <f>COUNT(D17:R17)</f>
        <v>1</v>
      </c>
      <c r="V17" s="17"/>
    </row>
    <row r="18" spans="1:22" ht="15.95" customHeight="1" thickBot="1" x14ac:dyDescent="0.35">
      <c r="A18" s="89"/>
      <c r="B18" s="90"/>
      <c r="C18" s="97"/>
      <c r="D18" s="22">
        <f>D17-C17</f>
        <v>-1</v>
      </c>
      <c r="E18" s="61"/>
      <c r="F18" s="22"/>
      <c r="G18" s="61"/>
      <c r="H18" s="22">
        <f>H17-C17</f>
        <v>-92</v>
      </c>
      <c r="I18" s="61"/>
      <c r="J18" s="22"/>
      <c r="K18" s="61"/>
      <c r="L18" s="22">
        <f>L17-C17</f>
        <v>-92</v>
      </c>
      <c r="M18" s="23"/>
      <c r="N18" s="22"/>
      <c r="O18" s="61"/>
      <c r="P18" s="22">
        <f>P17-C17</f>
        <v>-92</v>
      </c>
      <c r="Q18" s="61"/>
      <c r="R18" s="22"/>
      <c r="S18" s="61"/>
      <c r="T18" s="32"/>
      <c r="U18" s="34"/>
      <c r="V18" s="24"/>
    </row>
    <row r="19" spans="1:22" ht="15.95" customHeight="1" x14ac:dyDescent="0.3">
      <c r="A19" s="85">
        <v>9</v>
      </c>
      <c r="B19" s="87" t="s">
        <v>7</v>
      </c>
      <c r="C19" s="96">
        <f>VLOOKUP(B19,'2025년 기준핸디'!$B$3:$E$32,4,FALSE)</f>
        <v>84</v>
      </c>
      <c r="D19" s="25"/>
      <c r="E19" s="58"/>
      <c r="F19" s="25"/>
      <c r="G19" s="58"/>
      <c r="H19" s="25"/>
      <c r="I19" s="58"/>
      <c r="J19" s="25"/>
      <c r="K19" s="58"/>
      <c r="L19" s="25"/>
      <c r="M19" s="26"/>
      <c r="N19" s="25"/>
      <c r="O19" s="58"/>
      <c r="P19" s="25"/>
      <c r="Q19" s="58"/>
      <c r="R19" s="25"/>
      <c r="S19" s="58"/>
      <c r="T19" s="33"/>
      <c r="U19" s="33">
        <f>COUNT(D19:R19)</f>
        <v>0</v>
      </c>
      <c r="V19" s="27"/>
    </row>
    <row r="20" spans="1:22" ht="15.95" customHeight="1" thickBot="1" x14ac:dyDescent="0.35">
      <c r="A20" s="86"/>
      <c r="B20" s="88"/>
      <c r="C20" s="97"/>
      <c r="D20" s="15">
        <f>D19-C19</f>
        <v>-84</v>
      </c>
      <c r="E20" s="59"/>
      <c r="F20" s="15"/>
      <c r="G20" s="59"/>
      <c r="H20" s="15"/>
      <c r="I20" s="59"/>
      <c r="J20" s="15"/>
      <c r="K20" s="59"/>
      <c r="L20" s="15"/>
      <c r="M20" s="21"/>
      <c r="N20" s="15"/>
      <c r="O20" s="59"/>
      <c r="P20" s="15"/>
      <c r="Q20" s="59"/>
      <c r="R20" s="15"/>
      <c r="S20" s="59"/>
      <c r="T20" s="34"/>
      <c r="U20" s="34"/>
      <c r="V20" s="18"/>
    </row>
    <row r="21" spans="1:22" ht="15.95" customHeight="1" x14ac:dyDescent="0.3">
      <c r="A21" s="85">
        <v>10</v>
      </c>
      <c r="B21" s="87" t="s">
        <v>20</v>
      </c>
      <c r="C21" s="96">
        <f>VLOOKUP(B21,'2025년 기준핸디'!$B$3:$E$32,4,FALSE)</f>
        <v>96</v>
      </c>
      <c r="D21" s="25">
        <v>94</v>
      </c>
      <c r="E21" s="58"/>
      <c r="F21" s="25"/>
      <c r="G21" s="58"/>
      <c r="H21" s="25"/>
      <c r="I21" s="58"/>
      <c r="J21" s="25"/>
      <c r="K21" s="58"/>
      <c r="L21" s="25"/>
      <c r="M21" s="26"/>
      <c r="N21" s="25"/>
      <c r="O21" s="58"/>
      <c r="P21" s="25"/>
      <c r="Q21" s="58"/>
      <c r="R21" s="25"/>
      <c r="S21" s="58"/>
      <c r="T21" s="33"/>
      <c r="U21" s="33">
        <f>COUNT(D21:R21)</f>
        <v>1</v>
      </c>
      <c r="V21" s="27"/>
    </row>
    <row r="22" spans="1:22" ht="15.95" customHeight="1" thickBot="1" x14ac:dyDescent="0.35">
      <c r="A22" s="86"/>
      <c r="B22" s="88"/>
      <c r="C22" s="97"/>
      <c r="D22" s="15">
        <f>D21-C21</f>
        <v>-2</v>
      </c>
      <c r="E22" s="59"/>
      <c r="F22" s="15">
        <f>F21-C21</f>
        <v>-96</v>
      </c>
      <c r="G22" s="59"/>
      <c r="H22" s="15"/>
      <c r="I22" s="59"/>
      <c r="J22" s="15">
        <f>J21-C21</f>
        <v>-96</v>
      </c>
      <c r="K22" s="59"/>
      <c r="L22" s="15"/>
      <c r="M22" s="21"/>
      <c r="N22" s="15"/>
      <c r="O22" s="59"/>
      <c r="P22" s="15">
        <f>P21-C21</f>
        <v>-96</v>
      </c>
      <c r="Q22" s="59"/>
      <c r="R22" s="15">
        <f>R21-C21</f>
        <v>-96</v>
      </c>
      <c r="S22" s="59"/>
      <c r="T22" s="34"/>
      <c r="U22" s="34"/>
      <c r="V22" s="18"/>
    </row>
    <row r="23" spans="1:22" ht="15.95" customHeight="1" x14ac:dyDescent="0.3">
      <c r="A23" s="85">
        <v>11</v>
      </c>
      <c r="B23" s="90" t="s">
        <v>180</v>
      </c>
      <c r="C23" s="96">
        <f>VLOOKUP(B23,'2025년 기준핸디'!$B$3:$E$32,4,FALSE)</f>
        <v>91</v>
      </c>
      <c r="D23" s="14">
        <v>89</v>
      </c>
      <c r="E23" s="60"/>
      <c r="F23" s="14"/>
      <c r="G23" s="60"/>
      <c r="H23" s="14"/>
      <c r="I23" s="60"/>
      <c r="J23" s="14"/>
      <c r="K23" s="60"/>
      <c r="L23" s="14"/>
      <c r="M23" s="20"/>
      <c r="N23" s="14"/>
      <c r="O23" s="60"/>
      <c r="P23" s="14"/>
      <c r="Q23" s="60"/>
      <c r="R23" s="14"/>
      <c r="S23" s="60"/>
      <c r="T23" s="31"/>
      <c r="U23" s="33">
        <f>COUNT(D23:R23)</f>
        <v>1</v>
      </c>
      <c r="V23" s="17"/>
    </row>
    <row r="24" spans="1:22" ht="15.95" customHeight="1" thickBot="1" x14ac:dyDescent="0.35">
      <c r="A24" s="86"/>
      <c r="B24" s="90"/>
      <c r="C24" s="97"/>
      <c r="D24" s="15">
        <f>D23-C23</f>
        <v>-2</v>
      </c>
      <c r="E24" s="61"/>
      <c r="F24" s="22"/>
      <c r="G24" s="61"/>
      <c r="H24" s="22"/>
      <c r="I24" s="61"/>
      <c r="J24" s="22"/>
      <c r="K24" s="61"/>
      <c r="L24" s="22"/>
      <c r="M24" s="23"/>
      <c r="N24" s="22"/>
      <c r="O24" s="61"/>
      <c r="P24" s="22"/>
      <c r="Q24" s="61"/>
      <c r="R24" s="22">
        <f>R23-C23</f>
        <v>-91</v>
      </c>
      <c r="S24" s="61"/>
      <c r="T24" s="32"/>
      <c r="U24" s="34"/>
      <c r="V24" s="24"/>
    </row>
    <row r="25" spans="1:22" ht="15.95" customHeight="1" x14ac:dyDescent="0.3">
      <c r="A25" s="85">
        <v>12</v>
      </c>
      <c r="B25" s="87" t="s">
        <v>21</v>
      </c>
      <c r="C25" s="96">
        <f>VLOOKUP(B25,'2025년 기준핸디'!$B$3:$E$32,4,FALSE)</f>
        <v>88</v>
      </c>
      <c r="D25" s="25">
        <v>82</v>
      </c>
      <c r="E25" s="58"/>
      <c r="F25" s="25"/>
      <c r="G25" s="58"/>
      <c r="H25" s="25"/>
      <c r="I25" s="58"/>
      <c r="J25" s="25"/>
      <c r="K25" s="58"/>
      <c r="L25" s="25"/>
      <c r="M25" s="26"/>
      <c r="N25" s="25"/>
      <c r="O25" s="58"/>
      <c r="P25" s="25"/>
      <c r="Q25" s="58"/>
      <c r="R25" s="25"/>
      <c r="S25" s="58"/>
      <c r="T25" s="33"/>
      <c r="U25" s="33">
        <f>COUNT(D25:R25)</f>
        <v>1</v>
      </c>
      <c r="V25" s="27"/>
    </row>
    <row r="26" spans="1:22" ht="15.95" customHeight="1" thickBot="1" x14ac:dyDescent="0.35">
      <c r="A26" s="86"/>
      <c r="B26" s="88"/>
      <c r="C26" s="97"/>
      <c r="D26" s="15">
        <f>D25-C25</f>
        <v>-6</v>
      </c>
      <c r="E26" s="59" t="s">
        <v>52</v>
      </c>
      <c r="F26" s="15">
        <f>F25-C25</f>
        <v>-88</v>
      </c>
      <c r="G26" s="59"/>
      <c r="H26" s="15">
        <f>H25-C25</f>
        <v>-88</v>
      </c>
      <c r="I26" s="59"/>
      <c r="J26" s="15">
        <f>J25-C25</f>
        <v>-88</v>
      </c>
      <c r="K26" s="59"/>
      <c r="L26" s="15"/>
      <c r="M26" s="21"/>
      <c r="N26" s="15">
        <f>N25-C25</f>
        <v>-88</v>
      </c>
      <c r="O26" s="59"/>
      <c r="P26" s="15">
        <f>P25-C25</f>
        <v>-88</v>
      </c>
      <c r="Q26" s="59"/>
      <c r="R26" s="15">
        <f>R25-C25</f>
        <v>-88</v>
      </c>
      <c r="S26" s="59"/>
      <c r="T26" s="34"/>
      <c r="U26" s="34"/>
      <c r="V26" s="18"/>
    </row>
    <row r="27" spans="1:22" ht="15.95" customHeight="1" x14ac:dyDescent="0.3">
      <c r="A27" s="85">
        <v>13</v>
      </c>
      <c r="B27" s="87" t="s">
        <v>94</v>
      </c>
      <c r="C27" s="96">
        <f>VLOOKUP(B27,'2025년 기준핸디'!$B$3:$E$32,4,FALSE)</f>
        <v>88</v>
      </c>
      <c r="D27" s="25">
        <v>93</v>
      </c>
      <c r="E27" s="58"/>
      <c r="F27" s="25"/>
      <c r="G27" s="58"/>
      <c r="H27" s="25"/>
      <c r="I27" s="58"/>
      <c r="J27" s="25"/>
      <c r="K27" s="58"/>
      <c r="L27" s="25"/>
      <c r="M27" s="58"/>
      <c r="N27" s="25"/>
      <c r="O27" s="58"/>
      <c r="P27" s="25"/>
      <c r="Q27" s="58"/>
      <c r="R27" s="25"/>
      <c r="S27" s="58"/>
      <c r="T27" s="33"/>
      <c r="U27" s="33">
        <f>COUNT(D27:R27)</f>
        <v>1</v>
      </c>
      <c r="V27" s="27"/>
    </row>
    <row r="28" spans="1:22" ht="15.95" customHeight="1" thickBot="1" x14ac:dyDescent="0.35">
      <c r="A28" s="86"/>
      <c r="B28" s="88"/>
      <c r="C28" s="97"/>
      <c r="D28" s="15">
        <f>D27-C27</f>
        <v>5</v>
      </c>
      <c r="E28" s="59"/>
      <c r="F28" s="15">
        <f>F27-C27</f>
        <v>-88</v>
      </c>
      <c r="G28" s="59"/>
      <c r="H28" s="15">
        <f>H27-C27</f>
        <v>-88</v>
      </c>
      <c r="I28" s="59"/>
      <c r="J28" s="15">
        <f>J27-C27</f>
        <v>-88</v>
      </c>
      <c r="K28" s="59"/>
      <c r="L28" s="15">
        <f>L27-C27</f>
        <v>-88</v>
      </c>
      <c r="M28" s="21"/>
      <c r="N28" s="15">
        <f>N27-C27</f>
        <v>-88</v>
      </c>
      <c r="O28" s="59"/>
      <c r="P28" s="15"/>
      <c r="Q28" s="59"/>
      <c r="R28" s="15">
        <f>R27-C27</f>
        <v>-88</v>
      </c>
      <c r="S28" s="59"/>
      <c r="T28" s="34"/>
      <c r="U28" s="34"/>
      <c r="V28" s="18"/>
    </row>
    <row r="29" spans="1:22" ht="15.95" customHeight="1" x14ac:dyDescent="0.3">
      <c r="A29" s="85">
        <v>14</v>
      </c>
      <c r="B29" s="90" t="s">
        <v>3</v>
      </c>
      <c r="C29" s="96">
        <f>VLOOKUP(B29,'2025년 기준핸디'!$B$3:$E$32,4,FALSE)</f>
        <v>90</v>
      </c>
      <c r="D29" s="14">
        <v>88</v>
      </c>
      <c r="E29" s="60"/>
      <c r="F29" s="14"/>
      <c r="G29" s="60"/>
      <c r="H29" s="14"/>
      <c r="I29" s="60"/>
      <c r="J29" s="14"/>
      <c r="K29" s="60"/>
      <c r="L29" s="14"/>
      <c r="M29" s="60"/>
      <c r="N29" s="14"/>
      <c r="O29" s="60"/>
      <c r="P29" s="14"/>
      <c r="Q29" s="60"/>
      <c r="R29" s="14"/>
      <c r="S29" s="60"/>
      <c r="T29" s="31"/>
      <c r="U29" s="33">
        <f>COUNT(D29:R29)</f>
        <v>1</v>
      </c>
      <c r="V29" s="17"/>
    </row>
    <row r="30" spans="1:22" ht="15.95" customHeight="1" thickBot="1" x14ac:dyDescent="0.35">
      <c r="A30" s="86"/>
      <c r="B30" s="90"/>
      <c r="C30" s="97"/>
      <c r="D30" s="15">
        <f>D29-C29</f>
        <v>-2</v>
      </c>
      <c r="E30" s="59" t="s">
        <v>52</v>
      </c>
      <c r="F30" s="22">
        <f>F29-C29</f>
        <v>-90</v>
      </c>
      <c r="G30" s="61"/>
      <c r="H30" s="22">
        <f>H29-C29</f>
        <v>-90</v>
      </c>
      <c r="I30" s="61"/>
      <c r="J30" s="22">
        <f>J29-C29</f>
        <v>-90</v>
      </c>
      <c r="K30" s="61"/>
      <c r="L30" s="22">
        <f>L29-C29</f>
        <v>-90</v>
      </c>
      <c r="M30" s="23"/>
      <c r="N30" s="22">
        <f>N29-C29</f>
        <v>-90</v>
      </c>
      <c r="O30" s="61"/>
      <c r="P30" s="22">
        <f>P29-C29</f>
        <v>-90</v>
      </c>
      <c r="Q30" s="61"/>
      <c r="R30" s="22">
        <f>R29-C29</f>
        <v>-90</v>
      </c>
      <c r="S30" s="61"/>
      <c r="T30" s="32"/>
      <c r="U30" s="34"/>
      <c r="V30" s="24"/>
    </row>
    <row r="31" spans="1:22" ht="15.95" customHeight="1" x14ac:dyDescent="0.3">
      <c r="A31" s="85">
        <v>15</v>
      </c>
      <c r="B31" s="87" t="s">
        <v>16</v>
      </c>
      <c r="C31" s="96">
        <f>VLOOKUP(B31,'2025년 기준핸디'!$B$3:$E$32,4,FALSE)</f>
        <v>87</v>
      </c>
      <c r="D31" s="25"/>
      <c r="E31" s="58"/>
      <c r="F31" s="25"/>
      <c r="G31" s="58"/>
      <c r="H31" s="25"/>
      <c r="I31" s="58"/>
      <c r="J31" s="25"/>
      <c r="K31" s="58"/>
      <c r="L31" s="25"/>
      <c r="M31" s="26"/>
      <c r="N31" s="25"/>
      <c r="O31" s="58"/>
      <c r="P31" s="25"/>
      <c r="Q31" s="58"/>
      <c r="R31" s="25"/>
      <c r="S31" s="58"/>
      <c r="T31" s="33"/>
      <c r="U31" s="33">
        <f>COUNT(D31:R31)</f>
        <v>0</v>
      </c>
      <c r="V31" s="27"/>
    </row>
    <row r="32" spans="1:22" ht="15.95" customHeight="1" thickBot="1" x14ac:dyDescent="0.35">
      <c r="A32" s="86"/>
      <c r="B32" s="88"/>
      <c r="C32" s="97"/>
      <c r="D32" s="15">
        <f>D31-C31</f>
        <v>-87</v>
      </c>
      <c r="E32" s="59"/>
      <c r="F32" s="15"/>
      <c r="G32" s="59"/>
      <c r="H32" s="15"/>
      <c r="I32" s="59"/>
      <c r="J32" s="15"/>
      <c r="K32" s="59"/>
      <c r="L32" s="15"/>
      <c r="M32" s="21"/>
      <c r="N32" s="15"/>
      <c r="O32" s="59"/>
      <c r="P32" s="15"/>
      <c r="Q32" s="59"/>
      <c r="R32" s="15">
        <f>R31-C31</f>
        <v>-87</v>
      </c>
      <c r="S32" s="59"/>
      <c r="T32" s="34"/>
      <c r="U32" s="34"/>
      <c r="V32" s="18"/>
    </row>
    <row r="33" spans="1:22" ht="15.95" customHeight="1" x14ac:dyDescent="0.3">
      <c r="A33" s="85">
        <v>16</v>
      </c>
      <c r="B33" s="90" t="s">
        <v>25</v>
      </c>
      <c r="C33" s="96">
        <f>VLOOKUP(B33,'2025년 기준핸디'!$B$3:$E$32,4,FALSE)</f>
        <v>98</v>
      </c>
      <c r="D33" s="14">
        <v>88</v>
      </c>
      <c r="E33" s="60" t="s">
        <v>196</v>
      </c>
      <c r="F33" s="14"/>
      <c r="G33" s="60"/>
      <c r="H33" s="14"/>
      <c r="I33" s="60"/>
      <c r="J33" s="14"/>
      <c r="K33" s="60"/>
      <c r="L33" s="14"/>
      <c r="M33" s="20"/>
      <c r="N33" s="14"/>
      <c r="O33" s="60"/>
      <c r="P33" s="14"/>
      <c r="Q33" s="60"/>
      <c r="R33" s="14"/>
      <c r="S33" s="60"/>
      <c r="T33" s="31"/>
      <c r="U33" s="33">
        <f>COUNT(D33:R33)</f>
        <v>1</v>
      </c>
      <c r="V33" s="17"/>
    </row>
    <row r="34" spans="1:22" ht="15.95" customHeight="1" thickBot="1" x14ac:dyDescent="0.35">
      <c r="A34" s="86"/>
      <c r="B34" s="90"/>
      <c r="C34" s="97"/>
      <c r="D34" s="15">
        <f>D33-C33</f>
        <v>-10</v>
      </c>
      <c r="E34" s="61"/>
      <c r="F34" s="22">
        <f>F33-C33</f>
        <v>-98</v>
      </c>
      <c r="G34" s="61"/>
      <c r="H34" s="22"/>
      <c r="I34" s="61"/>
      <c r="J34" s="22"/>
      <c r="K34" s="61"/>
      <c r="L34" s="22">
        <f>L33-C33</f>
        <v>-98</v>
      </c>
      <c r="M34" s="23"/>
      <c r="N34" s="22">
        <f>N33-C33</f>
        <v>-98</v>
      </c>
      <c r="O34" s="61"/>
      <c r="P34" s="22"/>
      <c r="Q34" s="61"/>
      <c r="R34" s="22">
        <f>R33-C33</f>
        <v>-98</v>
      </c>
      <c r="S34" s="61"/>
      <c r="T34" s="32"/>
      <c r="U34" s="34"/>
      <c r="V34" s="24"/>
    </row>
    <row r="35" spans="1:22" ht="15.95" customHeight="1" x14ac:dyDescent="0.3">
      <c r="A35" s="85">
        <v>17</v>
      </c>
      <c r="B35" s="87" t="s">
        <v>17</v>
      </c>
      <c r="C35" s="96">
        <f>VLOOKUP(B35,'2025년 기준핸디'!$B$3:$E$32,4,FALSE)</f>
        <v>91</v>
      </c>
      <c r="D35" s="25">
        <v>90</v>
      </c>
      <c r="E35" s="58" t="s">
        <v>200</v>
      </c>
      <c r="F35" s="25"/>
      <c r="G35" s="58"/>
      <c r="H35" s="25"/>
      <c r="I35" s="58"/>
      <c r="J35" s="25"/>
      <c r="K35" s="58"/>
      <c r="L35" s="25"/>
      <c r="M35" s="26"/>
      <c r="N35" s="25"/>
      <c r="O35" s="58"/>
      <c r="P35" s="25"/>
      <c r="Q35" s="58"/>
      <c r="R35" s="25"/>
      <c r="S35" s="58"/>
      <c r="T35" s="33"/>
      <c r="U35" s="33">
        <f>COUNT(D35:R35)</f>
        <v>1</v>
      </c>
      <c r="V35" s="27"/>
    </row>
    <row r="36" spans="1:22" ht="15.95" customHeight="1" thickBot="1" x14ac:dyDescent="0.35">
      <c r="A36" s="86"/>
      <c r="B36" s="88"/>
      <c r="C36" s="97"/>
      <c r="D36" s="15">
        <f>D35-C35</f>
        <v>-1</v>
      </c>
      <c r="E36" s="59"/>
      <c r="F36" s="15"/>
      <c r="G36" s="59"/>
      <c r="H36" s="15">
        <f>H35-C35</f>
        <v>-91</v>
      </c>
      <c r="I36" s="59"/>
      <c r="J36" s="15">
        <f>J35-C35</f>
        <v>-91</v>
      </c>
      <c r="K36" s="59"/>
      <c r="L36" s="15"/>
      <c r="M36" s="21"/>
      <c r="N36" s="15">
        <f>N35-C35</f>
        <v>-91</v>
      </c>
      <c r="O36" s="59"/>
      <c r="P36" s="15">
        <f>P35-C35</f>
        <v>-91</v>
      </c>
      <c r="Q36" s="59"/>
      <c r="R36" s="15"/>
      <c r="S36" s="59"/>
      <c r="T36" s="34"/>
      <c r="U36" s="34"/>
      <c r="V36" s="18"/>
    </row>
    <row r="37" spans="1:22" ht="15.95" customHeight="1" x14ac:dyDescent="0.3">
      <c r="A37" s="85">
        <v>18</v>
      </c>
      <c r="B37" s="90" t="s">
        <v>15</v>
      </c>
      <c r="C37" s="96">
        <f>VLOOKUP(B37,'2025년 기준핸디'!$B$3:$E$32,4,FALSE)</f>
        <v>85</v>
      </c>
      <c r="D37" s="14">
        <v>85</v>
      </c>
      <c r="E37" s="60"/>
      <c r="F37" s="14"/>
      <c r="G37" s="60"/>
      <c r="H37" s="14"/>
      <c r="I37" s="60"/>
      <c r="J37" s="14"/>
      <c r="K37" s="60"/>
      <c r="L37" s="14"/>
      <c r="M37" s="20"/>
      <c r="N37" s="14"/>
      <c r="O37" s="60"/>
      <c r="P37" s="14"/>
      <c r="Q37" s="60"/>
      <c r="R37" s="14"/>
      <c r="S37" s="60"/>
      <c r="T37" s="31"/>
      <c r="U37" s="33">
        <f>COUNT(D37:R37)</f>
        <v>1</v>
      </c>
      <c r="V37" s="17"/>
    </row>
    <row r="38" spans="1:22" ht="15.95" customHeight="1" thickBot="1" x14ac:dyDescent="0.35">
      <c r="A38" s="86"/>
      <c r="B38" s="90"/>
      <c r="C38" s="97"/>
      <c r="D38" s="15">
        <f>D37-C37</f>
        <v>0</v>
      </c>
      <c r="E38" s="61"/>
      <c r="F38" s="22">
        <f>F37-C37</f>
        <v>-85</v>
      </c>
      <c r="G38" s="61"/>
      <c r="H38" s="22">
        <f>H37-C37</f>
        <v>-85</v>
      </c>
      <c r="I38" s="61"/>
      <c r="J38" s="22">
        <f>J37-C37</f>
        <v>-85</v>
      </c>
      <c r="K38" s="61"/>
      <c r="L38" s="22"/>
      <c r="M38" s="23"/>
      <c r="N38" s="22">
        <f>N37-C37</f>
        <v>-85</v>
      </c>
      <c r="O38" s="61"/>
      <c r="P38" s="22">
        <f>P37-C37</f>
        <v>-85</v>
      </c>
      <c r="Q38" s="61"/>
      <c r="R38" s="22"/>
      <c r="S38" s="61"/>
      <c r="T38" s="32"/>
      <c r="U38" s="34"/>
      <c r="V38" s="24"/>
    </row>
    <row r="39" spans="1:22" ht="15.95" customHeight="1" x14ac:dyDescent="0.3">
      <c r="A39" s="85">
        <v>19</v>
      </c>
      <c r="B39" s="87" t="s">
        <v>2</v>
      </c>
      <c r="C39" s="96">
        <f>VLOOKUP(B39,'2025년 기준핸디'!$B$3:$E$32,4,FALSE)</f>
        <v>91</v>
      </c>
      <c r="D39" s="25">
        <v>92</v>
      </c>
      <c r="E39" s="58"/>
      <c r="F39" s="25"/>
      <c r="G39" s="58"/>
      <c r="H39" s="25"/>
      <c r="I39" s="58"/>
      <c r="J39" s="25"/>
      <c r="K39" s="58"/>
      <c r="L39" s="25"/>
      <c r="M39" s="26"/>
      <c r="N39" s="25"/>
      <c r="O39" s="58"/>
      <c r="P39" s="25"/>
      <c r="Q39" s="58"/>
      <c r="R39" s="25"/>
      <c r="S39" s="58"/>
      <c r="T39" s="33"/>
      <c r="U39" s="33">
        <f>COUNT(D39:R39)</f>
        <v>1</v>
      </c>
      <c r="V39" s="27"/>
    </row>
    <row r="40" spans="1:22" ht="15.95" customHeight="1" thickBot="1" x14ac:dyDescent="0.35">
      <c r="A40" s="86"/>
      <c r="B40" s="88"/>
      <c r="C40" s="97"/>
      <c r="D40" s="15">
        <f>D39-C39</f>
        <v>1</v>
      </c>
      <c r="E40" s="59"/>
      <c r="F40" s="15">
        <f>F39-C39</f>
        <v>-91</v>
      </c>
      <c r="G40" s="59"/>
      <c r="H40" s="15"/>
      <c r="I40" s="59"/>
      <c r="J40" s="15">
        <f>J39-C39</f>
        <v>-91</v>
      </c>
      <c r="K40" s="59"/>
      <c r="L40" s="15"/>
      <c r="M40" s="21"/>
      <c r="N40" s="15">
        <f>N39-C39</f>
        <v>-91</v>
      </c>
      <c r="O40" s="59"/>
      <c r="P40" s="15">
        <f>P39-C39</f>
        <v>-91</v>
      </c>
      <c r="Q40" s="59"/>
      <c r="R40" s="15">
        <f>R39-C39</f>
        <v>-91</v>
      </c>
      <c r="S40" s="59"/>
      <c r="T40" s="34"/>
      <c r="U40" s="34"/>
      <c r="V40" s="18"/>
    </row>
    <row r="41" spans="1:22" ht="15.95" customHeight="1" x14ac:dyDescent="0.3">
      <c r="A41" s="85">
        <v>20</v>
      </c>
      <c r="B41" s="90" t="s">
        <v>0</v>
      </c>
      <c r="C41" s="96">
        <f>VLOOKUP(B41,'2025년 기준핸디'!$B$3:$E$32,4,FALSE)</f>
        <v>91</v>
      </c>
      <c r="D41" s="14">
        <v>89</v>
      </c>
      <c r="E41" s="60"/>
      <c r="F41" s="14"/>
      <c r="G41" s="60"/>
      <c r="H41" s="14"/>
      <c r="I41" s="60"/>
      <c r="J41" s="14"/>
      <c r="K41" s="60"/>
      <c r="L41" s="14"/>
      <c r="M41" s="60"/>
      <c r="N41" s="14"/>
      <c r="O41" s="60"/>
      <c r="P41" s="14"/>
      <c r="Q41" s="60"/>
      <c r="R41" s="14"/>
      <c r="S41" s="60"/>
      <c r="T41" s="31"/>
      <c r="U41" s="33">
        <f>COUNT(D41:R41)</f>
        <v>1</v>
      </c>
      <c r="V41" s="17"/>
    </row>
    <row r="42" spans="1:22" ht="15.95" customHeight="1" thickBot="1" x14ac:dyDescent="0.35">
      <c r="A42" s="86"/>
      <c r="B42" s="90"/>
      <c r="C42" s="97"/>
      <c r="D42" s="22">
        <f>D41-C41</f>
        <v>-2</v>
      </c>
      <c r="E42" s="61"/>
      <c r="F42" s="22">
        <f>F41-C41</f>
        <v>-91</v>
      </c>
      <c r="G42" s="61"/>
      <c r="H42" s="22">
        <f>H41-C41</f>
        <v>-91</v>
      </c>
      <c r="I42" s="61"/>
      <c r="J42" s="22">
        <f>J41-C41</f>
        <v>-91</v>
      </c>
      <c r="K42" s="61"/>
      <c r="L42" s="22">
        <f>L41-C41</f>
        <v>-91</v>
      </c>
      <c r="M42" s="61"/>
      <c r="N42" s="22">
        <f>N41-C41</f>
        <v>-91</v>
      </c>
      <c r="O42" s="61"/>
      <c r="P42" s="22">
        <f>P41-C41</f>
        <v>-91</v>
      </c>
      <c r="Q42" s="61"/>
      <c r="R42" s="22">
        <f>R41-C41</f>
        <v>-91</v>
      </c>
      <c r="S42" s="61"/>
      <c r="T42" s="32"/>
      <c r="U42" s="34"/>
      <c r="V42" s="24"/>
    </row>
    <row r="43" spans="1:22" ht="15.95" customHeight="1" x14ac:dyDescent="0.3">
      <c r="A43" s="85">
        <v>21</v>
      </c>
      <c r="B43" s="87" t="s">
        <v>22</v>
      </c>
      <c r="C43" s="96">
        <f>VLOOKUP(B43,'2025년 기준핸디'!$B$3:$E$32,4,FALSE)</f>
        <v>85</v>
      </c>
      <c r="D43" s="25">
        <v>83</v>
      </c>
      <c r="E43" s="58"/>
      <c r="F43" s="25"/>
      <c r="G43" s="58"/>
      <c r="H43" s="25"/>
      <c r="I43" s="58"/>
      <c r="J43" s="25"/>
      <c r="K43" s="58"/>
      <c r="L43" s="25"/>
      <c r="M43" s="26"/>
      <c r="N43" s="25"/>
      <c r="O43" s="58"/>
      <c r="P43" s="25"/>
      <c r="Q43" s="58"/>
      <c r="R43" s="25"/>
      <c r="S43" s="58"/>
      <c r="T43" s="33"/>
      <c r="U43" s="33">
        <f>COUNT(D43:R43)</f>
        <v>1</v>
      </c>
      <c r="V43" s="27"/>
    </row>
    <row r="44" spans="1:22" ht="15.95" customHeight="1" thickBot="1" x14ac:dyDescent="0.35">
      <c r="A44" s="86"/>
      <c r="B44" s="88"/>
      <c r="C44" s="97"/>
      <c r="D44" s="15">
        <f>D43-C43</f>
        <v>-2</v>
      </c>
      <c r="E44" s="59" t="s">
        <v>51</v>
      </c>
      <c r="F44" s="15"/>
      <c r="G44" s="59"/>
      <c r="H44" s="15">
        <f>H43-C43</f>
        <v>-85</v>
      </c>
      <c r="I44" s="59"/>
      <c r="J44" s="15"/>
      <c r="K44" s="59"/>
      <c r="L44" s="15">
        <f>L43-C43</f>
        <v>-85</v>
      </c>
      <c r="M44" s="59"/>
      <c r="N44" s="15"/>
      <c r="O44" s="59"/>
      <c r="P44" s="15"/>
      <c r="Q44" s="59"/>
      <c r="R44" s="15">
        <f>R43-C43</f>
        <v>-85</v>
      </c>
      <c r="S44" s="59"/>
      <c r="T44" s="34"/>
      <c r="U44" s="34"/>
      <c r="V44" s="18"/>
    </row>
    <row r="45" spans="1:22" ht="15.95" customHeight="1" x14ac:dyDescent="0.3">
      <c r="A45" s="85">
        <v>22</v>
      </c>
      <c r="B45" s="90" t="s">
        <v>10</v>
      </c>
      <c r="C45" s="96">
        <f>VLOOKUP(B45,'2025년 기준핸디'!$B$3:$E$32,4,FALSE)</f>
        <v>82</v>
      </c>
      <c r="D45" s="14">
        <v>88</v>
      </c>
      <c r="E45" s="60"/>
      <c r="F45" s="14"/>
      <c r="G45" s="60"/>
      <c r="H45" s="14"/>
      <c r="I45" s="60"/>
      <c r="J45" s="14"/>
      <c r="K45" s="60"/>
      <c r="L45" s="14"/>
      <c r="M45" s="60"/>
      <c r="N45" s="14"/>
      <c r="O45" s="60"/>
      <c r="P45" s="14"/>
      <c r="Q45" s="60"/>
      <c r="R45" s="14"/>
      <c r="S45" s="60"/>
      <c r="T45" s="31"/>
      <c r="U45" s="33">
        <f>COUNT(D45:R45)</f>
        <v>1</v>
      </c>
      <c r="V45" s="17"/>
    </row>
    <row r="46" spans="1:22" ht="15.95" customHeight="1" thickBot="1" x14ac:dyDescent="0.35">
      <c r="A46" s="86"/>
      <c r="B46" s="90"/>
      <c r="C46" s="97"/>
      <c r="D46" s="15">
        <f>D45-C45</f>
        <v>6</v>
      </c>
      <c r="E46" s="59" t="s">
        <v>52</v>
      </c>
      <c r="F46" s="22"/>
      <c r="G46" s="61"/>
      <c r="H46" s="22">
        <f>H45-C45</f>
        <v>-82</v>
      </c>
      <c r="I46" s="61"/>
      <c r="J46" s="22">
        <f>J45-C45</f>
        <v>-82</v>
      </c>
      <c r="K46" s="61"/>
      <c r="L46" s="22">
        <f>L45-C45</f>
        <v>-82</v>
      </c>
      <c r="M46" s="23"/>
      <c r="N46" s="22">
        <f>N45-C45</f>
        <v>-82</v>
      </c>
      <c r="O46" s="61"/>
      <c r="P46" s="22">
        <f>P45-C45</f>
        <v>-82</v>
      </c>
      <c r="Q46" s="61"/>
      <c r="R46" s="22"/>
      <c r="S46" s="61"/>
      <c r="T46" s="32"/>
      <c r="U46" s="34"/>
      <c r="V46" s="24"/>
    </row>
    <row r="47" spans="1:22" ht="15.95" customHeight="1" x14ac:dyDescent="0.3">
      <c r="A47" s="85">
        <v>23</v>
      </c>
      <c r="B47" s="87" t="s">
        <v>4</v>
      </c>
      <c r="C47" s="96">
        <f>VLOOKUP(B47,'2025년 기준핸디'!$B$3:$E$32,4,FALSE)</f>
        <v>89</v>
      </c>
      <c r="D47" s="25">
        <v>84</v>
      </c>
      <c r="E47" s="58"/>
      <c r="F47" s="25"/>
      <c r="G47" s="58"/>
      <c r="H47" s="25"/>
      <c r="I47" s="58"/>
      <c r="J47" s="25"/>
      <c r="K47" s="58"/>
      <c r="L47" s="25"/>
      <c r="M47" s="26"/>
      <c r="N47" s="25"/>
      <c r="O47" s="58"/>
      <c r="P47" s="25"/>
      <c r="Q47" s="58"/>
      <c r="R47" s="25"/>
      <c r="S47" s="58"/>
      <c r="T47" s="33"/>
      <c r="U47" s="33">
        <f>COUNT(D47:R47)</f>
        <v>1</v>
      </c>
      <c r="V47" s="27"/>
    </row>
    <row r="48" spans="1:22" ht="15.95" customHeight="1" thickBot="1" x14ac:dyDescent="0.35">
      <c r="A48" s="86"/>
      <c r="B48" s="88"/>
      <c r="C48" s="97"/>
      <c r="D48" s="15">
        <f>D47-C47</f>
        <v>-5</v>
      </c>
      <c r="E48" s="59" t="s">
        <v>52</v>
      </c>
      <c r="F48" s="15"/>
      <c r="G48" s="59"/>
      <c r="H48" s="15">
        <f>H47-C47</f>
        <v>-89</v>
      </c>
      <c r="I48" s="59"/>
      <c r="J48" s="15"/>
      <c r="K48" s="59"/>
      <c r="L48" s="15">
        <f>L47-C47</f>
        <v>-89</v>
      </c>
      <c r="M48" s="21"/>
      <c r="N48" s="15"/>
      <c r="O48" s="59"/>
      <c r="P48" s="15">
        <f>P47-C47</f>
        <v>-89</v>
      </c>
      <c r="Q48" s="59"/>
      <c r="R48" s="15">
        <f>R47-C47</f>
        <v>-89</v>
      </c>
      <c r="S48" s="59"/>
      <c r="T48" s="34"/>
      <c r="U48" s="34"/>
      <c r="V48" s="18"/>
    </row>
    <row r="49" spans="1:22" ht="15.95" customHeight="1" x14ac:dyDescent="0.3">
      <c r="A49" s="85">
        <v>24</v>
      </c>
      <c r="B49" s="87" t="s">
        <v>27</v>
      </c>
      <c r="C49" s="96">
        <f>VLOOKUP(B49,'2025년 기준핸디'!$B$3:$E$32,4,FALSE)</f>
        <v>90</v>
      </c>
      <c r="D49" s="25"/>
      <c r="E49" s="58"/>
      <c r="F49" s="25"/>
      <c r="G49" s="58"/>
      <c r="H49" s="25"/>
      <c r="I49" s="58"/>
      <c r="J49" s="25"/>
      <c r="K49" s="58"/>
      <c r="L49" s="25"/>
      <c r="M49" s="26"/>
      <c r="N49" s="25"/>
      <c r="O49" s="58"/>
      <c r="P49" s="25"/>
      <c r="Q49" s="58"/>
      <c r="R49" s="25"/>
      <c r="S49" s="58"/>
      <c r="T49" s="33"/>
      <c r="U49" s="33">
        <f>COUNT(D49:R49)</f>
        <v>0</v>
      </c>
      <c r="V49" s="27"/>
    </row>
    <row r="50" spans="1:22" ht="15.95" customHeight="1" thickBot="1" x14ac:dyDescent="0.35">
      <c r="A50" s="86"/>
      <c r="B50" s="88"/>
      <c r="C50" s="97"/>
      <c r="D50" s="15">
        <f>D49-C49</f>
        <v>-90</v>
      </c>
      <c r="E50" s="59"/>
      <c r="F50" s="15"/>
      <c r="G50" s="59"/>
      <c r="H50" s="15">
        <f>H49-C49</f>
        <v>-90</v>
      </c>
      <c r="I50" s="59"/>
      <c r="J50" s="15"/>
      <c r="K50" s="59"/>
      <c r="L50" s="15"/>
      <c r="M50" s="21"/>
      <c r="N50" s="15"/>
      <c r="O50" s="59"/>
      <c r="P50" s="15"/>
      <c r="Q50" s="59"/>
      <c r="R50" s="15"/>
      <c r="S50" s="59"/>
      <c r="T50" s="34"/>
      <c r="U50" s="34"/>
      <c r="V50" s="18"/>
    </row>
    <row r="51" spans="1:22" ht="15.95" customHeight="1" x14ac:dyDescent="0.3">
      <c r="A51" s="85">
        <v>25</v>
      </c>
      <c r="B51" s="87" t="s">
        <v>121</v>
      </c>
      <c r="C51" s="96">
        <f>VLOOKUP(B51,'2025년 기준핸디'!$B$3:$E$32,4,FALSE)</f>
        <v>80</v>
      </c>
      <c r="D51" s="25">
        <v>81</v>
      </c>
      <c r="E51" s="58" t="s">
        <v>197</v>
      </c>
      <c r="F51" s="25"/>
      <c r="G51" s="58"/>
      <c r="H51" s="25"/>
      <c r="I51" s="58"/>
      <c r="J51" s="25"/>
      <c r="K51" s="58"/>
      <c r="L51" s="25"/>
      <c r="M51" s="26"/>
      <c r="N51" s="25"/>
      <c r="O51" s="58"/>
      <c r="P51" s="25"/>
      <c r="Q51" s="58"/>
      <c r="R51" s="25"/>
      <c r="S51" s="58"/>
      <c r="T51" s="33"/>
      <c r="U51" s="33">
        <f>COUNT(D51:R51)</f>
        <v>1</v>
      </c>
      <c r="V51" s="27"/>
    </row>
    <row r="52" spans="1:22" ht="15.95" customHeight="1" thickBot="1" x14ac:dyDescent="0.35">
      <c r="A52" s="86"/>
      <c r="B52" s="88"/>
      <c r="C52" s="97"/>
      <c r="D52" s="15">
        <f>D51-C51</f>
        <v>1</v>
      </c>
      <c r="E52" s="59" t="s">
        <v>51</v>
      </c>
      <c r="F52" s="15"/>
      <c r="G52" s="59"/>
      <c r="H52" s="15">
        <f>H51-C51</f>
        <v>-80</v>
      </c>
      <c r="I52" s="59"/>
      <c r="J52" s="15">
        <f>J51-C51</f>
        <v>-80</v>
      </c>
      <c r="K52" s="59"/>
      <c r="L52" s="15">
        <f>L51-C51</f>
        <v>-80</v>
      </c>
      <c r="M52" s="21"/>
      <c r="N52" s="15">
        <f>N51-C51</f>
        <v>-80</v>
      </c>
      <c r="O52" s="59"/>
      <c r="P52" s="15">
        <f>P51-C51</f>
        <v>-80</v>
      </c>
      <c r="Q52" s="59"/>
      <c r="R52" s="15">
        <f>R51-C51</f>
        <v>-80</v>
      </c>
      <c r="S52" s="59"/>
      <c r="T52" s="34"/>
      <c r="U52" s="34"/>
      <c r="V52" s="18"/>
    </row>
    <row r="53" spans="1:22" ht="15.95" customHeight="1" x14ac:dyDescent="0.3">
      <c r="A53" s="85">
        <v>26</v>
      </c>
      <c r="B53" s="90" t="s">
        <v>1</v>
      </c>
      <c r="C53" s="96">
        <f>VLOOKUP(B53,'2025년 기준핸디'!$B$3:$E$32,4,FALSE)</f>
        <v>93</v>
      </c>
      <c r="D53" s="14">
        <v>96</v>
      </c>
      <c r="E53" s="60"/>
      <c r="F53" s="14"/>
      <c r="G53" s="60"/>
      <c r="H53" s="14"/>
      <c r="I53" s="60"/>
      <c r="J53" s="14"/>
      <c r="K53" s="60"/>
      <c r="L53" s="14"/>
      <c r="M53" s="60"/>
      <c r="N53" s="14"/>
      <c r="O53" s="60"/>
      <c r="P53" s="14"/>
      <c r="Q53" s="60"/>
      <c r="R53" s="14"/>
      <c r="S53" s="60"/>
      <c r="T53" s="31"/>
      <c r="U53" s="33">
        <f>COUNT(D53:R53)</f>
        <v>1</v>
      </c>
      <c r="V53" s="17"/>
    </row>
    <row r="54" spans="1:22" ht="15.95" customHeight="1" thickBot="1" x14ac:dyDescent="0.35">
      <c r="A54" s="86"/>
      <c r="B54" s="90"/>
      <c r="C54" s="97"/>
      <c r="D54" s="15">
        <f>D53-C53</f>
        <v>3</v>
      </c>
      <c r="E54" s="61"/>
      <c r="F54" s="22">
        <f>F53-C53</f>
        <v>-93</v>
      </c>
      <c r="G54" s="61"/>
      <c r="H54" s="22">
        <f>H53-C53</f>
        <v>-93</v>
      </c>
      <c r="I54" s="61"/>
      <c r="J54" s="22">
        <f>J53-C53</f>
        <v>-93</v>
      </c>
      <c r="K54" s="61"/>
      <c r="L54" s="22">
        <f>L53-C53</f>
        <v>-93</v>
      </c>
      <c r="M54" s="61"/>
      <c r="N54" s="22">
        <f>N53-C53</f>
        <v>-93</v>
      </c>
      <c r="O54" s="61"/>
      <c r="P54" s="22">
        <f>P53-C53</f>
        <v>-93</v>
      </c>
      <c r="Q54" s="61"/>
      <c r="R54" s="22">
        <f>R53-C53</f>
        <v>-93</v>
      </c>
      <c r="S54" s="61"/>
      <c r="T54" s="32"/>
      <c r="U54" s="34"/>
      <c r="V54" s="24"/>
    </row>
    <row r="55" spans="1:22" ht="15.95" customHeight="1" x14ac:dyDescent="0.3">
      <c r="A55" s="85">
        <v>27</v>
      </c>
      <c r="B55" s="87" t="s">
        <v>12</v>
      </c>
      <c r="C55" s="96">
        <f>VLOOKUP(B55,'2025년 기준핸디'!$B$3:$E$32,4,FALSE)</f>
        <v>89</v>
      </c>
      <c r="D55" s="25">
        <v>95</v>
      </c>
      <c r="E55" s="58"/>
      <c r="F55" s="25"/>
      <c r="G55" s="58"/>
      <c r="H55" s="25"/>
      <c r="I55" s="58"/>
      <c r="J55" s="25"/>
      <c r="K55" s="58"/>
      <c r="L55" s="25"/>
      <c r="M55" s="26"/>
      <c r="N55" s="25"/>
      <c r="O55" s="58"/>
      <c r="P55" s="25"/>
      <c r="Q55" s="58"/>
      <c r="R55" s="25"/>
      <c r="S55" s="58"/>
      <c r="T55" s="33"/>
      <c r="U55" s="33">
        <f>COUNT(D55:R55)</f>
        <v>1</v>
      </c>
      <c r="V55" s="27"/>
    </row>
    <row r="56" spans="1:22" ht="15.95" customHeight="1" thickBot="1" x14ac:dyDescent="0.35">
      <c r="A56" s="86"/>
      <c r="B56" s="88"/>
      <c r="C56" s="97"/>
      <c r="D56" s="15">
        <f>D55-C55</f>
        <v>6</v>
      </c>
      <c r="E56" s="59"/>
      <c r="F56" s="15"/>
      <c r="G56" s="59"/>
      <c r="H56" s="15"/>
      <c r="I56" s="59"/>
      <c r="J56" s="15">
        <f>J55-C55</f>
        <v>-89</v>
      </c>
      <c r="K56" s="59"/>
      <c r="L56" s="15"/>
      <c r="M56" s="21"/>
      <c r="N56" s="15">
        <f>N55-C55</f>
        <v>-89</v>
      </c>
      <c r="O56" s="59"/>
      <c r="P56" s="15">
        <f>P55-C55</f>
        <v>-89</v>
      </c>
      <c r="Q56" s="59"/>
      <c r="R56" s="15">
        <f>R55-C55</f>
        <v>-89</v>
      </c>
      <c r="S56" s="59"/>
      <c r="T56" s="34"/>
      <c r="U56" s="34"/>
      <c r="V56" s="18"/>
    </row>
    <row r="57" spans="1:22" ht="15.95" customHeight="1" x14ac:dyDescent="0.3">
      <c r="A57" s="85">
        <v>28</v>
      </c>
      <c r="B57" s="90" t="s">
        <v>11</v>
      </c>
      <c r="C57" s="96">
        <f>VLOOKUP(B57,'2025년 기준핸디'!$B$3:$E$32,4,FALSE)</f>
        <v>89</v>
      </c>
      <c r="D57" s="14">
        <v>90</v>
      </c>
      <c r="E57" s="60"/>
      <c r="F57" s="14"/>
      <c r="G57" s="60"/>
      <c r="H57" s="14"/>
      <c r="I57" s="60"/>
      <c r="J57" s="14"/>
      <c r="K57" s="60"/>
      <c r="L57" s="14"/>
      <c r="M57" s="20"/>
      <c r="N57" s="14"/>
      <c r="O57" s="60"/>
      <c r="P57" s="14"/>
      <c r="Q57" s="60"/>
      <c r="R57" s="14"/>
      <c r="S57" s="60"/>
      <c r="T57" s="31"/>
      <c r="U57" s="33">
        <f>COUNT(D57:R57)</f>
        <v>1</v>
      </c>
      <c r="V57" s="17"/>
    </row>
    <row r="58" spans="1:22" ht="15.95" customHeight="1" thickBot="1" x14ac:dyDescent="0.35">
      <c r="A58" s="86"/>
      <c r="B58" s="90"/>
      <c r="C58" s="97"/>
      <c r="D58" s="15">
        <f>D57-C57</f>
        <v>1</v>
      </c>
      <c r="E58" s="61"/>
      <c r="F58" s="22">
        <f>F57-C57</f>
        <v>-89</v>
      </c>
      <c r="G58" s="61"/>
      <c r="H58" s="22">
        <f>H57-C57</f>
        <v>-89</v>
      </c>
      <c r="I58" s="61"/>
      <c r="J58" s="22">
        <f>J57-C57</f>
        <v>-89</v>
      </c>
      <c r="K58" s="61"/>
      <c r="L58" s="22">
        <f>L57-C57</f>
        <v>-89</v>
      </c>
      <c r="M58" s="23"/>
      <c r="N58" s="22">
        <f>N57-C57</f>
        <v>-89</v>
      </c>
      <c r="O58" s="61"/>
      <c r="P58" s="22"/>
      <c r="Q58" s="61"/>
      <c r="R58" s="22">
        <f>R57-C57</f>
        <v>-89</v>
      </c>
      <c r="S58" s="61"/>
      <c r="T58" s="32"/>
      <c r="U58" s="32"/>
      <c r="V58" s="24"/>
    </row>
    <row r="59" spans="1:22" ht="15.95" customHeight="1" x14ac:dyDescent="0.3">
      <c r="A59" s="85">
        <v>29</v>
      </c>
      <c r="B59" s="87" t="s">
        <v>13</v>
      </c>
      <c r="C59" s="96">
        <f>VLOOKUP(B59,'2025년 기준핸디'!$B$3:$E$32,4,FALSE)</f>
        <v>85</v>
      </c>
      <c r="D59" s="25">
        <v>85</v>
      </c>
      <c r="E59" s="58" t="s">
        <v>198</v>
      </c>
      <c r="F59" s="25"/>
      <c r="G59" s="58"/>
      <c r="H59" s="25"/>
      <c r="I59" s="58"/>
      <c r="J59" s="25"/>
      <c r="K59" s="58"/>
      <c r="L59" s="25"/>
      <c r="M59" s="26"/>
      <c r="N59" s="25"/>
      <c r="O59" s="58"/>
      <c r="P59" s="25"/>
      <c r="Q59" s="58"/>
      <c r="R59" s="25"/>
      <c r="S59" s="58"/>
      <c r="T59" s="33"/>
      <c r="U59" s="33">
        <f>COUNT(D59:R59)</f>
        <v>1</v>
      </c>
      <c r="V59" s="27"/>
    </row>
    <row r="60" spans="1:22" ht="15.95" customHeight="1" thickBot="1" x14ac:dyDescent="0.35">
      <c r="A60" s="86"/>
      <c r="B60" s="88"/>
      <c r="C60" s="97"/>
      <c r="D60" s="15">
        <f>D59-C59</f>
        <v>0</v>
      </c>
      <c r="E60" s="59"/>
      <c r="F60" s="15">
        <f>F59-C59</f>
        <v>-85</v>
      </c>
      <c r="G60" s="59"/>
      <c r="H60" s="15">
        <f>H59-C59</f>
        <v>-85</v>
      </c>
      <c r="I60" s="59"/>
      <c r="J60" s="15">
        <f>J59-C59</f>
        <v>-85</v>
      </c>
      <c r="K60" s="59"/>
      <c r="L60" s="15"/>
      <c r="M60" s="21"/>
      <c r="N60" s="15">
        <f>N59-C59</f>
        <v>-85</v>
      </c>
      <c r="O60" s="59"/>
      <c r="P60" s="15">
        <f>P59-C59</f>
        <v>-85</v>
      </c>
      <c r="Q60" s="59"/>
      <c r="R60" s="15">
        <f>R59-C59</f>
        <v>-85</v>
      </c>
      <c r="S60" s="59"/>
      <c r="T60" s="34"/>
      <c r="U60" s="34"/>
      <c r="V60" s="18"/>
    </row>
    <row r="61" spans="1:22" ht="15.95" customHeight="1" x14ac:dyDescent="0.3">
      <c r="A61" s="85">
        <v>30</v>
      </c>
      <c r="B61" s="90" t="s">
        <v>5</v>
      </c>
      <c r="C61" s="96">
        <f>VLOOKUP(B61,'2025년 기준핸디'!$B$3:$E$32,4,FALSE)</f>
        <v>86</v>
      </c>
      <c r="D61" s="14"/>
      <c r="E61" s="60"/>
      <c r="F61" s="14"/>
      <c r="G61" s="60"/>
      <c r="H61" s="14"/>
      <c r="I61" s="60"/>
      <c r="J61" s="14"/>
      <c r="K61" s="60"/>
      <c r="L61" s="14"/>
      <c r="M61" s="20"/>
      <c r="N61" s="14"/>
      <c r="O61" s="60"/>
      <c r="P61" s="14"/>
      <c r="Q61" s="60"/>
      <c r="R61" s="14"/>
      <c r="S61" s="60"/>
      <c r="T61" s="31"/>
      <c r="U61" s="33">
        <f>COUNT(D61:R61)</f>
        <v>0</v>
      </c>
      <c r="V61" s="17"/>
    </row>
    <row r="62" spans="1:22" ht="15.95" customHeight="1" thickBot="1" x14ac:dyDescent="0.35">
      <c r="A62" s="86"/>
      <c r="B62" s="88"/>
      <c r="C62" s="97"/>
      <c r="D62" s="15">
        <f>D61-C61</f>
        <v>-86</v>
      </c>
      <c r="E62" s="59"/>
      <c r="F62" s="15">
        <f>F61-C61</f>
        <v>-86</v>
      </c>
      <c r="G62" s="59"/>
      <c r="H62" s="15"/>
      <c r="I62" s="59"/>
      <c r="J62" s="15">
        <f>J61-C61</f>
        <v>-86</v>
      </c>
      <c r="K62" s="59"/>
      <c r="L62" s="15">
        <f>L61-C61</f>
        <v>-86</v>
      </c>
      <c r="M62" s="21"/>
      <c r="N62" s="15">
        <f>N61-C61</f>
        <v>-86</v>
      </c>
      <c r="O62" s="59"/>
      <c r="P62" s="15">
        <f>P61-C61</f>
        <v>-86</v>
      </c>
      <c r="Q62" s="59"/>
      <c r="R62" s="15">
        <f>R61-C61</f>
        <v>-86</v>
      </c>
      <c r="S62" s="59"/>
      <c r="T62" s="34"/>
      <c r="U62" s="34"/>
      <c r="V62" s="18"/>
    </row>
  </sheetData>
  <mergeCells count="91">
    <mergeCell ref="A59:A60"/>
    <mergeCell ref="B59:B6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:V1"/>
    <mergeCell ref="A3:A4"/>
    <mergeCell ref="B3:B4"/>
    <mergeCell ref="C3:C4"/>
    <mergeCell ref="A5:A6"/>
    <mergeCell ref="B5:B6"/>
    <mergeCell ref="C5:C6"/>
  </mergeCells>
  <phoneticPr fontId="1" type="noConversion"/>
  <printOptions horizontalCentered="1" verticalCentered="1"/>
  <pageMargins left="0.70866141732283472" right="0.70866141732283472" top="0.15748031496062992" bottom="0.15748031496062992" header="0.11811023622047245" footer="0.11811023622047245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2023년기준핸디</vt:lpstr>
      <vt:lpstr>2023년 스코어</vt:lpstr>
      <vt:lpstr>2024년기준핸디</vt:lpstr>
      <vt:lpstr>2024년 스코어</vt:lpstr>
      <vt:lpstr>2025년 기준핸디</vt:lpstr>
      <vt:lpstr>2025년 스코어</vt:lpstr>
      <vt:lpstr>'2023년 스코어'!Print_Area</vt:lpstr>
      <vt:lpstr>'2024년 스코어'!Print_Area</vt:lpstr>
      <vt:lpstr>'2025년 기준핸디'!Print_Area</vt:lpstr>
      <vt:lpstr>'2025년 스코어'!Print_Area</vt:lpstr>
      <vt:lpstr>'2023년 스코어'!Print_Titles</vt:lpstr>
      <vt:lpstr>'2024년 스코어'!Print_Titles</vt:lpstr>
      <vt:lpstr>'2025년 기준핸디'!Print_Titles</vt:lpstr>
      <vt:lpstr>'2025년 스코어'!Print_Titles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이진형</cp:lastModifiedBy>
  <cp:lastPrinted>2024-11-14T00:05:26Z</cp:lastPrinted>
  <dcterms:created xsi:type="dcterms:W3CDTF">2023-02-15T08:46:59Z</dcterms:created>
  <dcterms:modified xsi:type="dcterms:W3CDTF">2025-03-14T08:52:52Z</dcterms:modified>
</cp:coreProperties>
</file>